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176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<sst xmlns="http://schemas.openxmlformats.org/spreadsheetml/2006/main" count="116" uniqueCount="85">
  <si>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</si>
  <si>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</si>
  <si>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</si>
  <si>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</si>
  <si>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</si>
  <si>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</si>
  <si>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</si>
  <si>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</si>
  <si>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</si>
  <si>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</si>
  <si>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</si>
  <si>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</si>
  <si>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</si>
  <si>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</si>
  <si>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</si>
  <si>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</si>
  <si>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</si>
  <si>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</si>
  <si>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</si>
  <si>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</si>
  <si>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</si>
  <si>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</si>
  <si>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</si>
  <si>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</si>
  <si>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</si>
  <si>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</si>
  <si>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</si>
  <si>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</si>
  <si>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</si>
  <si>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</si>
  <si>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</si>
  <si>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</si>
  <si>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</si>
  <si>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</si>
  <si>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</si>
  <si>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</si>
  <si>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</si>
  <si>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</si>
  <si>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</si>
  <si>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</si>
  <si>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</si>
  <si>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</si>
  <si>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</si>
  <si>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</si>
  <si>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</si>
  <si>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</si>
  <si>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</si>
  <si>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</si>
  <si>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</si>
  <si>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</si>
  <si>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</si>
  <si>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</si>
  <si>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</si>
  <si>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</si>
  <si>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</si>
  <si>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</si>
  <si>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</si>
  <si>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</si>
  <si>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</si>
  <si>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</si>
  <si>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</si>
  <si>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</si>
  <si>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</si>
  <si>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</si>
  <si>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</si>
  <si>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</si>
  <si>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</si>
  <si>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</si>
  <si>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</si>
  <si>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</si>
  <si>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</si>
  <si>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</si>
  <si>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</si>
  <si>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</si>
  <si>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</si>
  <si>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</si>
  <si>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</si>
  <si>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</si>
  <si>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</si>
  <si>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</si>
  <si>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</si>
  <si>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Стабілізаційна дотація</t>
  </si>
  <si>
    <t xml:space="preserve">   інша субвенція обласному бюджету для завершення робіт по капремонту вул. Андріівської від вул. Габдрахманова до р. Інгул</t>
  </si>
  <si>
    <t>по міському бюджету м.Кіровограда у червні 2016 року</t>
  </si>
  <si>
    <t xml:space="preserve"> за період 06.06.2016 - 10.06.2016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</si>
</sst>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92" fontId="65" fillId="0" borderId="12" xfId="0" applyNumberFormat="1" applyFont="1" applyBorder="1" applyAlignment="1">
      <alignment horizontal="center" vertical="center"/>
    </xf>
    <xf numFmtId="188" fontId="66" fillId="35" borderId="0" xfId="0" applyNumberFormat="1" applyFont="1" applyFill="1" applyBorder="1" applyAlignment="1">
      <alignment/>
    </xf>
    <xf numFmtId="188" fontId="67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0" fontId="68" fillId="32" borderId="0" xfId="0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/>
    </xf>
    <xf numFmtId="188" fontId="69" fillId="32" borderId="0" xfId="0" applyNumberFormat="1" applyFont="1" applyFill="1" applyBorder="1" applyAlignment="1">
      <alignment/>
    </xf>
    <xf numFmtId="188" fontId="67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1">
      <selection activeCell="B98" sqref="B98"/>
    </sheetView>
  </sheetViews>
  <sheetFormatPr defaultColWidth="9.00390625" defaultRowHeight="12.75"/>
  <cols>
    <col min="1" max="1" width="119.37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31" t="s">
        <v>76</v>
      </c>
      <c r="B1" s="13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30" t="s">
        <v>83</v>
      </c>
      <c r="B2" s="13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8"/>
      <c r="B3" s="95" t="s">
        <v>43</v>
      </c>
      <c r="AC3" s="14"/>
    </row>
    <row r="4" spans="1:29" s="60" customFormat="1" ht="29.25" customHeight="1">
      <c r="A4" s="75" t="s">
        <v>11</v>
      </c>
      <c r="B4" s="71" t="s">
        <v>84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/>
      <c r="AC4" s="59"/>
    </row>
    <row r="5" spans="1:29" s="60" customFormat="1" ht="16.5" customHeight="1">
      <c r="A5" s="100" t="s">
        <v>25</v>
      </c>
      <c r="B5" s="9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9"/>
      <c r="AC5" s="59"/>
    </row>
    <row r="6" spans="1:29" s="60" customFormat="1" ht="21" customHeight="1">
      <c r="A6" s="76" t="s">
        <v>49</v>
      </c>
      <c r="B6" s="97">
        <v>12697.318</v>
      </c>
      <c r="C6" s="12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/>
      <c r="AC6" s="59"/>
    </row>
    <row r="7" spans="1:29" s="60" customFormat="1" ht="18.75" customHeight="1">
      <c r="A7" s="98" t="s">
        <v>46</v>
      </c>
      <c r="B7" s="99">
        <v>11153.81</v>
      </c>
      <c r="C7" s="12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9"/>
      <c r="AC7" s="59"/>
    </row>
    <row r="8" spans="1:29" s="60" customFormat="1" ht="17.25" customHeight="1">
      <c r="A8" s="98" t="s">
        <v>47</v>
      </c>
      <c r="B8" s="99">
        <v>664.483</v>
      </c>
      <c r="C8" s="12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9"/>
      <c r="AC8" s="59"/>
    </row>
    <row r="9" spans="1:29" s="60" customFormat="1" ht="21" customHeight="1">
      <c r="A9" s="98" t="s">
        <v>48</v>
      </c>
      <c r="B9" s="99">
        <v>575.557</v>
      </c>
      <c r="C9" s="12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9"/>
      <c r="AC9" s="59"/>
    </row>
    <row r="10" spans="1:29" s="60" customFormat="1" ht="21" customHeight="1" hidden="1">
      <c r="A10" s="124" t="s">
        <v>81</v>
      </c>
      <c r="B10" s="123"/>
      <c r="C10" s="12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9"/>
      <c r="AC10" s="59"/>
    </row>
    <row r="11" spans="1:29" ht="19.5" customHeight="1">
      <c r="A11" s="100" t="s">
        <v>50</v>
      </c>
      <c r="B11" s="101"/>
      <c r="C11" s="1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3" t="s">
        <v>5</v>
      </c>
      <c r="B12" s="105">
        <f>B13+B20</f>
        <v>10521.243999999999</v>
      </c>
      <c r="C12" s="12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5" t="s">
        <v>62</v>
      </c>
      <c r="B13" s="109">
        <f>SUM(B14:B19)</f>
        <v>9889.694999999998</v>
      </c>
      <c r="C13" s="128">
        <f>B20+B36+B43+B47+B54+B58+B62+B65+B68+B70+B73+B77+B83+B81</f>
        <v>5136.157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4" t="s">
        <v>4</v>
      </c>
      <c r="B14" s="106">
        <v>8981.587</v>
      </c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4" t="s">
        <v>2</v>
      </c>
      <c r="B15" s="110"/>
      <c r="C15" s="12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4" t="s">
        <v>0</v>
      </c>
      <c r="B16" s="110">
        <v>6.13</v>
      </c>
      <c r="C16" s="12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4" t="s">
        <v>1</v>
      </c>
      <c r="B17" s="106">
        <v>840.161</v>
      </c>
      <c r="C17" s="121"/>
      <c r="D17" s="1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 hidden="1">
      <c r="A18" s="84" t="s">
        <v>9</v>
      </c>
      <c r="B18" s="110"/>
      <c r="C18" s="122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4" t="s">
        <v>10</v>
      </c>
      <c r="B19" s="106">
        <v>61.817</v>
      </c>
      <c r="C19" s="121"/>
      <c r="D19" s="11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5" t="s">
        <v>41</v>
      </c>
      <c r="B20" s="109">
        <f>SUM(B21:B26)</f>
        <v>631.549</v>
      </c>
      <c r="C20" s="121"/>
      <c r="D20" s="11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4" t="s">
        <v>4</v>
      </c>
      <c r="B21" s="106">
        <v>277.025</v>
      </c>
      <c r="C21" s="1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 hidden="1">
      <c r="A22" s="84" t="s">
        <v>2</v>
      </c>
      <c r="B22" s="110"/>
      <c r="C22" s="1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4" t="s">
        <v>0</v>
      </c>
      <c r="B23" s="110">
        <v>119.493</v>
      </c>
      <c r="C23" s="1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4" t="s">
        <v>1</v>
      </c>
      <c r="B24" s="106">
        <v>74.592</v>
      </c>
      <c r="C24" s="1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4" t="s">
        <v>9</v>
      </c>
      <c r="B25" s="110">
        <v>8.268</v>
      </c>
      <c r="C25" s="1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4" t="s">
        <v>10</v>
      </c>
      <c r="B26" s="106">
        <v>152.171</v>
      </c>
      <c r="C26" s="1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40</v>
      </c>
      <c r="B27" s="105">
        <f>B28+B36+B35</f>
        <v>2085.665</v>
      </c>
      <c r="C27" s="12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5" t="s">
        <v>63</v>
      </c>
      <c r="B28" s="109">
        <f>SUM(B29:B34)</f>
        <v>1874.4979999999998</v>
      </c>
      <c r="C28" s="12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 hidden="1">
      <c r="A29" s="84" t="s">
        <v>4</v>
      </c>
      <c r="B29" s="106"/>
      <c r="C29" s="12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>
      <c r="A30" s="84" t="s">
        <v>2</v>
      </c>
      <c r="B30" s="106">
        <v>362.496</v>
      </c>
      <c r="C30" s="12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4" t="s">
        <v>0</v>
      </c>
      <c r="B31" s="106">
        <v>100.207</v>
      </c>
      <c r="C31" s="12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4" t="s">
        <v>1</v>
      </c>
      <c r="B32" s="106">
        <v>416.269</v>
      </c>
      <c r="C32" s="12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4" t="s">
        <v>9</v>
      </c>
      <c r="B33" s="106">
        <v>885.005</v>
      </c>
      <c r="C33" s="12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>
      <c r="A34" s="84" t="s">
        <v>10</v>
      </c>
      <c r="B34" s="106">
        <v>110.521</v>
      </c>
      <c r="C34" s="12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7"/>
      <c r="B35" s="111"/>
      <c r="C35" s="1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41</v>
      </c>
      <c r="B36" s="109">
        <f>B38+B39+B41+B37+B40+B42</f>
        <v>211.16700000000003</v>
      </c>
      <c r="C36" s="12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4" t="s">
        <v>4</v>
      </c>
      <c r="B37" s="112"/>
      <c r="C37" s="12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4" t="s">
        <v>2</v>
      </c>
      <c r="B38" s="106">
        <v>73.946</v>
      </c>
      <c r="C38" s="12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>
      <c r="A39" s="84" t="s">
        <v>0</v>
      </c>
      <c r="B39" s="106">
        <v>6.54</v>
      </c>
      <c r="C39" s="12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4" t="s">
        <v>1</v>
      </c>
      <c r="B40" s="106"/>
      <c r="C40" s="12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84" t="s">
        <v>9</v>
      </c>
      <c r="B41" s="106">
        <v>129.085</v>
      </c>
      <c r="C41" s="12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84" t="s">
        <v>10</v>
      </c>
      <c r="B42" s="106">
        <v>1.596</v>
      </c>
      <c r="C42" s="12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49" t="s">
        <v>6</v>
      </c>
      <c r="B43" s="105">
        <f>SUM(B44:B46)</f>
        <v>41.256</v>
      </c>
      <c r="C43" s="1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 hidden="1">
      <c r="A44" s="50" t="s">
        <v>4</v>
      </c>
      <c r="B44" s="10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 hidden="1">
      <c r="A45" s="50" t="s">
        <v>1</v>
      </c>
      <c r="B45" s="10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0" t="s">
        <v>10</v>
      </c>
      <c r="B46" s="106">
        <f>35.732+5.524</f>
        <v>41.256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3" t="s">
        <v>32</v>
      </c>
      <c r="B47" s="105">
        <f>SUM(B48:B53)</f>
        <v>111.9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>
      <c r="A48" s="92" t="s">
        <v>64</v>
      </c>
      <c r="B48" s="106">
        <v>37.4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>
      <c r="A49" s="92" t="s">
        <v>65</v>
      </c>
      <c r="B49" s="106">
        <v>52.5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 hidden="1">
      <c r="A50" s="92" t="s">
        <v>66</v>
      </c>
      <c r="B50" s="10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2" t="s">
        <v>34</v>
      </c>
      <c r="B51" s="106">
        <f>11.9+5</f>
        <v>16.9</v>
      </c>
      <c r="C51" s="77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2" t="s">
        <v>16</v>
      </c>
      <c r="B52" s="106"/>
      <c r="C52" s="77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>
      <c r="A53" s="93" t="s">
        <v>33</v>
      </c>
      <c r="B53" s="106">
        <v>5.1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49" t="s">
        <v>7</v>
      </c>
      <c r="B54" s="105">
        <f>SUM(B55:B57)</f>
        <v>142.84199999999998</v>
      </c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 hidden="1">
      <c r="A55" s="50" t="s">
        <v>4</v>
      </c>
      <c r="B55" s="106"/>
      <c r="C55" s="11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0" t="s">
        <v>1</v>
      </c>
      <c r="B56" s="106">
        <v>1.565</v>
      </c>
      <c r="C56" s="1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10</v>
      </c>
      <c r="B57" s="106">
        <v>141.277</v>
      </c>
      <c r="C57" s="1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 hidden="1">
      <c r="A58" s="49" t="s">
        <v>12</v>
      </c>
      <c r="B58" s="105">
        <f>SUM(B59:B61)</f>
        <v>0</v>
      </c>
      <c r="C58" s="1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 hidden="1">
      <c r="A59" s="50" t="s">
        <v>4</v>
      </c>
      <c r="B59" s="106"/>
      <c r="C59" s="1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 hidden="1">
      <c r="A60" s="50" t="s">
        <v>1</v>
      </c>
      <c r="B60" s="106"/>
      <c r="C60" s="1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 hidden="1">
      <c r="A61" s="50" t="s">
        <v>10</v>
      </c>
      <c r="B61" s="106"/>
      <c r="C61" s="1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49" t="s">
        <v>38</v>
      </c>
      <c r="B62" s="105">
        <f>SUM(B63:B64)</f>
        <v>1429.976</v>
      </c>
      <c r="C62" s="1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1" t="s">
        <v>13</v>
      </c>
      <c r="B63" s="106">
        <v>1306.304</v>
      </c>
      <c r="C63" s="1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1" t="s">
        <v>14</v>
      </c>
      <c r="B64" s="106">
        <v>123.672</v>
      </c>
      <c r="C64" s="1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7" t="s">
        <v>67</v>
      </c>
      <c r="B65" s="105">
        <v>747.01</v>
      </c>
      <c r="C65" s="1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>
      <c r="A66" s="47" t="s">
        <v>59</v>
      </c>
      <c r="B66" s="105">
        <v>1464.543</v>
      </c>
      <c r="C66" s="11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1"/>
      <c r="B67" s="106"/>
      <c r="C67" s="1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>
      <c r="A68" s="49" t="s">
        <v>8</v>
      </c>
      <c r="B68" s="105">
        <v>38.8</v>
      </c>
      <c r="C68" s="1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>
      <c r="A69" s="44" t="s">
        <v>15</v>
      </c>
      <c r="B69" s="105">
        <v>30.345</v>
      </c>
      <c r="C69" s="11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4" t="s">
        <v>39</v>
      </c>
      <c r="B70" s="105"/>
      <c r="C70" s="11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>
      <c r="A71" s="44" t="s">
        <v>51</v>
      </c>
      <c r="B71" s="105">
        <v>10</v>
      </c>
      <c r="C71" s="1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4" t="s">
        <v>57</v>
      </c>
      <c r="B72" s="105"/>
      <c r="C72" s="118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16.5" customHeight="1">
      <c r="A73" s="49" t="s">
        <v>3</v>
      </c>
      <c r="B73" s="105">
        <f>SUM(B74:B76)</f>
        <v>159.17399999999998</v>
      </c>
      <c r="C73" s="11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0" t="s">
        <v>4</v>
      </c>
      <c r="B74" s="106">
        <v>33.82</v>
      </c>
      <c r="C74" s="11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0" t="s">
        <v>1</v>
      </c>
      <c r="B75" s="106">
        <v>1.653</v>
      </c>
      <c r="C75" s="11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0" t="s">
        <v>54</v>
      </c>
      <c r="B76" s="106">
        <v>123.701</v>
      </c>
      <c r="C76" s="11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3" t="s">
        <v>53</v>
      </c>
      <c r="B77" s="105">
        <f>B78+B79</f>
        <v>25</v>
      </c>
      <c r="C77" s="11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 hidden="1">
      <c r="A78" s="84" t="s">
        <v>35</v>
      </c>
      <c r="B78" s="10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0" customFormat="1" ht="18.75" customHeight="1">
      <c r="A79" s="84" t="s">
        <v>10</v>
      </c>
      <c r="B79" s="110">
        <v>25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0" customFormat="1" ht="15" customHeight="1" hidden="1">
      <c r="A80" s="83"/>
      <c r="B80" s="105"/>
      <c r="C80" s="8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>
      <c r="A81" s="49" t="s">
        <v>36</v>
      </c>
      <c r="B81" s="105">
        <v>572.233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89"/>
      <c r="B82" s="10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>
      <c r="A83" s="88" t="s">
        <v>42</v>
      </c>
      <c r="B83" s="107">
        <v>1025.25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8"/>
      <c r="B84" s="107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4"/>
      <c r="B85" s="10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4"/>
      <c r="B86" s="10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4"/>
      <c r="B87" s="10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4"/>
      <c r="B88" s="10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7" t="s">
        <v>79</v>
      </c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7"/>
      <c r="B90" s="10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0" customFormat="1" ht="21.75" customHeight="1">
      <c r="A91" s="89" t="s">
        <v>58</v>
      </c>
      <c r="B91" s="107">
        <f>SUM(B92:B96)</f>
        <v>18591.112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0" customFormat="1" ht="37.5" customHeight="1">
      <c r="A92" s="90" t="s">
        <v>22</v>
      </c>
      <c r="B92" s="108">
        <v>18323.701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0" customFormat="1" ht="28.5" customHeight="1">
      <c r="A93" s="90" t="s">
        <v>23</v>
      </c>
      <c r="B93" s="108">
        <v>267.411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0" customFormat="1" ht="24" customHeight="1" hidden="1">
      <c r="A94" s="90"/>
      <c r="B94" s="10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0" customFormat="1" ht="22.5" customHeight="1" hidden="1">
      <c r="A95" s="90" t="s">
        <v>26</v>
      </c>
      <c r="B95" s="108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0" customFormat="1" ht="38.25" customHeight="1" hidden="1">
      <c r="A96" s="91" t="s">
        <v>24</v>
      </c>
      <c r="B96" s="10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2" customFormat="1" ht="20.25" customHeight="1">
      <c r="A97" s="116" t="s">
        <v>17</v>
      </c>
      <c r="B97" s="67">
        <f>B12+B27+B43+B47+B54+B58+B62+B65+B66+B68+B69+B70+B72+B73+B77+B81+B82+B83+B91+B71+B80+B84+B89+B90</f>
        <v>36996.350000000006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1"/>
    </row>
    <row r="98" spans="1:29" s="3" customFormat="1" ht="18.75" customHeight="1">
      <c r="A98" s="45" t="s">
        <v>45</v>
      </c>
      <c r="B98" s="66">
        <v>8300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2" t="s">
        <v>18</v>
      </c>
      <c r="B99" s="6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 hidden="1">
      <c r="A100" s="49" t="s">
        <v>68</v>
      </c>
      <c r="B100" s="6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3" t="s">
        <v>77</v>
      </c>
      <c r="B101" s="1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49"/>
      <c r="B102" s="6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2" t="s">
        <v>69</v>
      </c>
      <c r="B103" s="66">
        <f>B104+B105+B112+B113+B114+B115+B116+B117+B118+B119+B121+B122+B124+B125+B123</f>
        <v>5807.313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7.25" customHeight="1">
      <c r="A104" s="53" t="s">
        <v>27</v>
      </c>
      <c r="B104" s="65">
        <v>1395.51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4" t="s">
        <v>72</v>
      </c>
      <c r="B105" s="65">
        <v>1942.075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115" t="s">
        <v>70</v>
      </c>
      <c r="B106" s="113">
        <v>1942.075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115" t="s">
        <v>71</v>
      </c>
      <c r="B107" s="11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115" t="s">
        <v>73</v>
      </c>
      <c r="B108" s="11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 hidden="1">
      <c r="A109" s="115" t="s">
        <v>74</v>
      </c>
      <c r="B109" s="11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 hidden="1">
      <c r="A110" s="115" t="s">
        <v>82</v>
      </c>
      <c r="B110" s="1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5" t="s">
        <v>78</v>
      </c>
      <c r="B111" s="1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3" t="s">
        <v>19</v>
      </c>
      <c r="B112" s="65">
        <v>421.365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54" t="s">
        <v>20</v>
      </c>
      <c r="B113" s="65">
        <v>375.925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 hidden="1">
      <c r="A114" s="68" t="s">
        <v>52</v>
      </c>
      <c r="B114" s="6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>
      <c r="A115" s="68" t="s">
        <v>28</v>
      </c>
      <c r="B115" s="65">
        <v>22.438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>
      <c r="A116" s="53" t="s">
        <v>29</v>
      </c>
      <c r="B116" s="65">
        <v>1500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 hidden="1">
      <c r="A117" s="53" t="s">
        <v>30</v>
      </c>
      <c r="B117" s="6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3" t="s">
        <v>44</v>
      </c>
      <c r="B118" s="6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 hidden="1">
      <c r="A119" s="55" t="s">
        <v>31</v>
      </c>
      <c r="B119" s="6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4"/>
      <c r="B120" s="120">
        <v>45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>
      <c r="A121" s="53" t="s">
        <v>37</v>
      </c>
      <c r="B121" s="65">
        <v>150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3" t="s">
        <v>55</v>
      </c>
      <c r="B122" s="6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3" t="s">
        <v>80</v>
      </c>
      <c r="B123" s="6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3" t="s">
        <v>56</v>
      </c>
      <c r="B124" s="6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8" t="s">
        <v>61</v>
      </c>
      <c r="B125" s="6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79" t="s">
        <v>75</v>
      </c>
      <c r="B126" s="6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3"/>
      <c r="B127" s="10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0" customFormat="1" ht="15.75" customHeight="1">
      <c r="A128" s="64" t="s">
        <v>21</v>
      </c>
      <c r="B128" s="69">
        <f>B100+B102+B103+B127+B120</f>
        <v>5852.313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3" customFormat="1" ht="21" customHeight="1" thickBot="1">
      <c r="A129" s="56" t="s">
        <v>60</v>
      </c>
      <c r="B129" s="70">
        <f>B97+B128</f>
        <v>42848.66300000001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s="9" customFormat="1" ht="15.75">
      <c r="A130" s="8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.75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.75">
      <c r="A132" s="10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.75">
      <c r="B135" s="7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2016-06-13T11:37:31Z</cp:lastPrinted>
  <dcterms:created xsi:type="dcterms:W3CDTF">2002-11-05T08:53:00Z</dcterms:created>
  <dcterms:modified xsi:type="dcterms:W3CDTF">2016-06-13T11:38:24Z</dcterms:modified>
  <cp:category/>
  <cp:version/>
  <cp:contentType/>
  <cp:contentStatus/>
</cp:coreProperties>
</file>