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9" i="3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5"/>
  <c r="H133"/>
  <c r="H141" l="1"/>
</calcChain>
</file>

<file path=xl/sharedStrings.xml><?xml version="1.0" encoding="utf-8"?>
<sst xmlns="http://schemas.openxmlformats.org/spreadsheetml/2006/main" count="478" uniqueCount="345">
  <si>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</si>
  <si>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</si>
  <si>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</si>
  <si>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</si>
  <si>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</si>
  <si>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</si>
  <si>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</si>
  <si>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</si>
  <si>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</si>
  <si>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</si>
  <si>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</si>
  <si>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</si>
  <si>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</si>
  <si>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</si>
  <si>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</si>
  <si>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</si>
  <si>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</si>
  <si>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</si>
  <si>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</si>
  <si>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</si>
  <si>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</si>
  <si>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</si>
  <si>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</si>
  <si>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</si>
  <si>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</si>
  <si>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</si>
  <si>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</si>
  <si>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</si>
  <si>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</si>
  <si>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</si>
  <si>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</si>
  <si>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</si>
  <si>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</si>
  <si>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</si>
  <si>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</si>
  <si>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</si>
  <si>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</si>
  <si>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</si>
  <si>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</si>
  <si>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</si>
  <si>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</si>
  <si>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</si>
  <si>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</si>
  <si>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</si>
  <si>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</si>
  <si>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</si>
  <si>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</si>
  <si>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</si>
  <si>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</si>
  <si>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</si>
  <si>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</si>
  <si>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</si>
  <si>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</si>
  <si>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</si>
  <si>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</si>
  <si>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</si>
  <si>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</si>
  <si>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</si>
  <si>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</si>
  <si>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</si>
  <si>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</si>
  <si>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</si>
  <si>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</si>
  <si>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</si>
  <si>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</si>
  <si>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</si>
  <si>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</si>
  <si>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</si>
  <si>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</si>
  <si>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</si>
  <si>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</si>
  <si>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</si>
  <si>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</si>
  <si>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</si>
  <si>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</si>
  <si>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</si>
  <si>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</si>
  <si>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</si>
  <si>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</si>
  <si>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</si>
  <si>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</si>
  <si>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</si>
  <si>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</si>
  <si>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</si>
  <si>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</si>
  <si>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</si>
  <si>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</si>
  <si>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</si>
  <si>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</si>
  <si>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</si>
  <si>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</si>
  <si>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</si>
  <si>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</si>
  <si>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</si>
  <si>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</si>
  <si>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</si>
  <si>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</si>
  <si>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</si>
  <si>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</si>
  <si>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</si>
  <si>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</si>
  <si>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</si>
  <si>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</si>
  <si>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</si>
  <si>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</si>
  <si>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</si>
  <si>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</si>
  <si>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</si>
  <si>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</si>
  <si>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</si>
  <si>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</si>
  <si>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</si>
  <si>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</si>
  <si>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</si>
  <si>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</si>
  <si>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</si>
  <si>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</si>
  <si>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</si>
  <si>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</si>
  <si>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</si>
  <si>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</si>
  <si>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</si>
  <si>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</si>
  <si>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</si>
  <si>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</si>
  <si>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</si>
  <si>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</si>
  <si>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</si>
  <si>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</si>
  <si>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</si>
  <si>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</si>
  <si>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</si>
  <si>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</si>
  <si>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</si>
  <si>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</si>
  <si>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</si>
  <si>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</si>
  <si>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</si>
  <si>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</si>
  <si>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</si>
  <si>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</si>
  <si>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</si>
  <si>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</si>
  <si>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</si>
  <si>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</si>
  <si>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</si>
  <si>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</si>
  <si>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</si>
  <si>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</si>
  <si>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</si>
  <si>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</si>
  <si>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</si>
  <si>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</si>
  <si>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</si>
  <si>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</si>
  <si>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</si>
  <si>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</si>
  <si>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</si>
  <si>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</si>
  <si>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</si>
  <si>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</si>
  <si>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</si>
  <si>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</si>
  <si>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</si>
  <si>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</si>
  <si>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</si>
  <si>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</si>
  <si>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</si>
  <si>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</si>
  <si>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</si>
  <si>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</si>
  <si>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</si>
  <si>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</si>
  <si>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</si>
  <si>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</si>
  <si>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</si>
  <si>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</si>
  <si>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</si>
  <si>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</si>
  <si>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</si>
  <si>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</si>
  <si>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</si>
  <si>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</si>
  <si>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</si>
  <si>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</si>
  <si>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</si>
  <si>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</si>
  <si>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</si>
  <si>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</si>
  <si>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</si>
  <si>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</si>
  <si>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</si>
  <si>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</si>
  <si>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</si>
  <si>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</si>
  <si>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</si>
  <si>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</si>
  <si>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</si>
  <si>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</si>
  <si>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</si>
  <si>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</si>
  <si>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</si>
  <si>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</si>
  <si>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</si>
  <si>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</si>
  <si>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</si>
  <si>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</si>
  <si>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</si>
  <si>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</si>
  <si>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</si>
  <si>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</si>
  <si>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</si>
  <si>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</si>
  <si>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</si>
  <si>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</si>
  <si>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</si>
  <si>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</si>
  <si>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</si>
  <si>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</si>
  <si>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</si>
  <si>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</si>
  <si>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</si>
  <si>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</si>
  <si>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</si>
  <si>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</si>
  <si>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</si>
  <si>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</si>
  <si>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</si>
  <si>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</si>
  <si>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</si>
  <si>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</si>
  <si>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</si>
  <si>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</si>
  <si>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</si>
  <si>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</si>
  <si>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</si>
  <si>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</si>
  <si>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</si>
  <si>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</si>
  <si>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</si>
  <si>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</si>
  <si>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</si>
  <si>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</si>
  <si>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</si>
  <si>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</si>
  <si>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</si>
  <si>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</si>
  <si>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</si>
  <si>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</si>
  <si>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</si>
  <si>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</si>
  <si>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</si>
  <si>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</si>
  <si>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</si>
  <si>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</si>
  <si>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</si>
  <si>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</si>
  <si>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</si>
  <si>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</si>
  <si>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</si>
  <si>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</si>
  <si>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</si>
  <si>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</si>
  <si>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</si>
  <si>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</si>
  <si>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</si>
  <si>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</si>
  <si>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</si>
  <si>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</si>
  <si>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</si>
  <si>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</si>
  <si>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</si>
  <si>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</si>
  <si>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</si>
  <si>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</si>
  <si>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</si>
  <si>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</si>
  <si>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</si>
  <si>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</si>
  <si>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</si>
  <si>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</si>
  <si>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</si>
  <si>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</si>
  <si>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</si>
  <si>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</si>
  <si>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</si>
  <si>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</si>
  <si>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</si>
  <si>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</si>
  <si>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</si>
  <si>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</si>
  <si>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</si>
  <si>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</si>
  <si>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</si>
  <si>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</si>
  <si>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</si>
  <si>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</si>
  <si>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</si>
  <si>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</si>
  <si>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</si>
  <si>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</si>
  <si>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</si>
  <si>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</si>
  <si>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</si>
  <si>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</si>
  <si>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</si>
  <si>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</si>
  <si>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</si>
  <si>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</si>
  <si>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</si>
  <si>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</si>
  <si>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</si>
  <si>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</si>
  <si>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</si>
  <si>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</si>
  <si>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</si>
  <si>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</si>
  <si>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</si>
  <si>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</si>
  <si>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</si>
  <si>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</si>
  <si>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</si>
  <si>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</si>
  <si>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</si>
  <si>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</si>
  <si>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</si>
  <si>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</si>
  <si>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</si>
  <si>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</si>
  <si>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</si>
  <si>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</si>
  <si>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</si>
  <si>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</si>
  <si>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</si>
  <si>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</si>
  <si>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</si>
  <si>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</si>
  <si>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</si>
  <si>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</si>
  <si>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</si>
  <si>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</si>
  <si>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</si>
  <si>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Оперативна інформація про надходження та використання коштів  бюджету                    міста Кропивницького за період з 01.01.2019 по 31.05.2019 р.</t>
  </si>
  <si>
    <t>3035</t>
  </si>
  <si>
    <t>Компенсаційні виплати за пільговий проїзд окремих категорій громадян на залізничному транспорті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</si>
</sst>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3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wrapText="1" shrinkToFit="1"/>
    </xf>
    <xf numFmtId="0" fontId="6" fillId="0" borderId="1" xfId="3" applyFont="1" applyBorder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9" fillId="0" borderId="0" xfId="0" applyFont="1"/>
    <xf numFmtId="0" fontId="6" fillId="0" borderId="1" xfId="3" applyFont="1" applyBorder="1" applyAlignment="1">
      <alignment horizontal="center" wrapText="1"/>
    </xf>
    <xf numFmtId="0" fontId="10" fillId="0" borderId="0" xfId="0" applyFont="1"/>
    <xf numFmtId="165" fontId="9" fillId="0" borderId="0" xfId="0" applyNumberFormat="1" applyFont="1"/>
    <xf numFmtId="0" fontId="0" fillId="3" borderId="0" xfId="0" applyFill="1"/>
    <xf numFmtId="0" fontId="10" fillId="3" borderId="3" xfId="0" applyFont="1" applyFill="1" applyBorder="1"/>
    <xf numFmtId="165" fontId="9" fillId="3" borderId="3" xfId="0" applyNumberFormat="1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4" fillId="0" borderId="0" xfId="0" applyFont="1" applyAlignment="1">
      <alignment horizontal="center" wrapText="1" shrinkToFit="1"/>
    </xf>
    <xf numFmtId="0" fontId="6" fillId="2" borderId="1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5" fontId="11" fillId="0" borderId="0" xfId="1" applyNumberFormat="1" applyFont="1"/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 wrapText="1"/>
    </xf>
    <xf numFmtId="165" fontId="10" fillId="0" borderId="0" xfId="0" applyNumberFormat="1" applyFont="1"/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workbookViewId="0">
      <selection activeCell="B8" sqref="B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38" customWidth="1"/>
    <col min="8" max="8" width="9.42578125" style="19" bestFit="1" customWidth="1"/>
    <col min="9" max="9" width="9.140625" style="21"/>
  </cols>
  <sheetData>
    <row r="1" spans="1:9" ht="37.5" customHeight="1">
      <c r="A1" s="47" t="s">
        <v>342</v>
      </c>
      <c r="B1" s="47"/>
      <c r="C1" s="47"/>
      <c r="D1" s="47"/>
      <c r="E1" s="47"/>
      <c r="F1" s="47"/>
    </row>
    <row r="2" spans="1:9" ht="5.25" customHeight="1">
      <c r="A2" s="12"/>
      <c r="B2" s="12"/>
      <c r="C2" s="29"/>
      <c r="D2" s="12"/>
      <c r="E2" s="12"/>
      <c r="F2" s="12"/>
    </row>
    <row r="3" spans="1:9" ht="15.75" customHeight="1">
      <c r="A3" s="12"/>
      <c r="B3" s="12"/>
      <c r="C3" s="47" t="s">
        <v>326</v>
      </c>
      <c r="D3" s="47"/>
      <c r="E3" s="47"/>
      <c r="F3" s="12"/>
    </row>
    <row r="4" spans="1:9" ht="6.75" customHeight="1">
      <c r="A4" s="11"/>
      <c r="B4" s="11"/>
      <c r="C4" s="29"/>
      <c r="D4" s="11"/>
      <c r="E4" s="11"/>
      <c r="F4" s="11"/>
    </row>
    <row r="5" spans="1:9" ht="13.5" customHeight="1">
      <c r="A5" s="11"/>
      <c r="B5" s="48" t="s">
        <v>46</v>
      </c>
      <c r="C5" s="48"/>
      <c r="D5" s="48"/>
      <c r="E5" s="48"/>
      <c r="F5" s="48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  <c r="G7" s="39"/>
      <c r="H7" s="43"/>
      <c r="I7" s="36"/>
    </row>
    <row r="8" spans="1:9">
      <c r="A8" s="2"/>
      <c r="B8" s="2">
        <v>10000000</v>
      </c>
      <c r="C8" s="18" t="s">
        <v>2</v>
      </c>
      <c r="D8" s="15">
        <v>552627.82000000007</v>
      </c>
      <c r="E8" s="15">
        <v>577351.67985000007</v>
      </c>
      <c r="F8" s="15">
        <f t="shared" ref="F8:F71" si="0">IF(D8=0,0,E8/D8*100)</f>
        <v>104.47387173703994</v>
      </c>
    </row>
    <row r="9" spans="1:9" ht="25.5">
      <c r="A9" s="2"/>
      <c r="B9" s="2">
        <v>11000000</v>
      </c>
      <c r="C9" s="18" t="s">
        <v>3</v>
      </c>
      <c r="D9" s="15">
        <v>386916.27</v>
      </c>
      <c r="E9" s="15">
        <v>384281.06550000003</v>
      </c>
      <c r="F9" s="15">
        <f t="shared" si="0"/>
        <v>99.318921248775609</v>
      </c>
    </row>
    <row r="10" spans="1:9">
      <c r="A10" s="2"/>
      <c r="B10" s="2">
        <v>11010000</v>
      </c>
      <c r="C10" s="18" t="s">
        <v>4</v>
      </c>
      <c r="D10" s="15">
        <v>386907.47000000003</v>
      </c>
      <c r="E10" s="15">
        <v>384406.90792999999</v>
      </c>
      <c r="F10" s="15">
        <f t="shared" si="0"/>
        <v>99.353705404033676</v>
      </c>
    </row>
    <row r="11" spans="1:9" ht="34.5" customHeight="1">
      <c r="A11" s="2"/>
      <c r="B11" s="2">
        <v>11010100</v>
      </c>
      <c r="C11" s="18" t="s">
        <v>5</v>
      </c>
      <c r="D11" s="15">
        <v>311220.27</v>
      </c>
      <c r="E11" s="15">
        <v>327312.72079000005</v>
      </c>
      <c r="F11" s="15">
        <f t="shared" si="0"/>
        <v>105.17075921500872</v>
      </c>
    </row>
    <row r="12" spans="1:9" ht="48" customHeight="1">
      <c r="A12" s="2"/>
      <c r="B12" s="2">
        <v>11010200</v>
      </c>
      <c r="C12" s="18" t="s">
        <v>6</v>
      </c>
      <c r="D12" s="15">
        <v>53856.3</v>
      </c>
      <c r="E12" s="15">
        <v>39801.017930000002</v>
      </c>
      <c r="F12" s="15">
        <f t="shared" si="0"/>
        <v>73.902250860159342</v>
      </c>
    </row>
    <row r="13" spans="1:9" ht="38.25">
      <c r="A13" s="2"/>
      <c r="B13" s="2">
        <v>11010400</v>
      </c>
      <c r="C13" s="18" t="s">
        <v>7</v>
      </c>
      <c r="D13" s="15">
        <v>17400</v>
      </c>
      <c r="E13" s="15">
        <v>10028.908740000001</v>
      </c>
      <c r="F13" s="15">
        <f t="shared" si="0"/>
        <v>57.637406551724148</v>
      </c>
    </row>
    <row r="14" spans="1:9" ht="25.5">
      <c r="A14" s="2"/>
      <c r="B14" s="2">
        <v>11010500</v>
      </c>
      <c r="C14" s="18" t="s">
        <v>8</v>
      </c>
      <c r="D14" s="15">
        <v>3940.9</v>
      </c>
      <c r="E14" s="15">
        <v>7264.2604700000002</v>
      </c>
      <c r="F14" s="15">
        <f t="shared" si="0"/>
        <v>184.32998731254281</v>
      </c>
    </row>
    <row r="15" spans="1:9" ht="24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9">
      <c r="A16" s="2"/>
      <c r="B16" s="2">
        <v>11020000</v>
      </c>
      <c r="C16" s="18" t="s">
        <v>9</v>
      </c>
      <c r="D16" s="15">
        <v>8.8000000000000007</v>
      </c>
      <c r="E16" s="15">
        <v>-125.84242999999999</v>
      </c>
      <c r="F16" s="15">
        <f t="shared" si="0"/>
        <v>-1430.0276136363636</v>
      </c>
    </row>
    <row r="17" spans="1:6" ht="25.5">
      <c r="A17" s="2"/>
      <c r="B17" s="2">
        <v>11020200</v>
      </c>
      <c r="C17" s="18" t="s">
        <v>10</v>
      </c>
      <c r="D17" s="15">
        <v>8.8000000000000007</v>
      </c>
      <c r="E17" s="15">
        <v>-125.84242999999999</v>
      </c>
      <c r="F17" s="15">
        <f t="shared" si="0"/>
        <v>-1430.0276136363636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61.471849999999996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2.2393200000000002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2.2393200000000002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59.232529999999997</v>
      </c>
      <c r="F21" s="15">
        <f t="shared" si="0"/>
        <v>0</v>
      </c>
    </row>
    <row r="22" spans="1:6" ht="13.5" customHeight="1">
      <c r="A22" s="2"/>
      <c r="B22" s="2">
        <v>13030100</v>
      </c>
      <c r="C22" s="18" t="s">
        <v>229</v>
      </c>
      <c r="D22" s="15">
        <v>0</v>
      </c>
      <c r="E22" s="15">
        <v>2.1257299999999999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51463.6</v>
      </c>
      <c r="E25" s="15">
        <v>48770.786090000001</v>
      </c>
      <c r="F25" s="15">
        <f t="shared" si="0"/>
        <v>94.76753684157346</v>
      </c>
    </row>
    <row r="26" spans="1:6" ht="25.5">
      <c r="A26" s="2"/>
      <c r="B26" s="2">
        <v>14020000</v>
      </c>
      <c r="C26" s="18" t="s">
        <v>231</v>
      </c>
      <c r="D26" s="15">
        <v>5175</v>
      </c>
      <c r="E26" s="15">
        <v>4533.6200900000003</v>
      </c>
      <c r="F26" s="15">
        <f t="shared" si="0"/>
        <v>87.606185314009664</v>
      </c>
    </row>
    <row r="27" spans="1:6">
      <c r="A27" s="2"/>
      <c r="B27" s="2">
        <v>14021900</v>
      </c>
      <c r="C27" s="18" t="s">
        <v>12</v>
      </c>
      <c r="D27" s="15">
        <v>5175</v>
      </c>
      <c r="E27" s="15">
        <v>4533.6200900000003</v>
      </c>
      <c r="F27" s="15">
        <f t="shared" si="0"/>
        <v>87.606185314009664</v>
      </c>
    </row>
    <row r="28" spans="1:6" ht="25.5">
      <c r="A28" s="2"/>
      <c r="B28" s="2">
        <v>14030000</v>
      </c>
      <c r="C28" s="18" t="s">
        <v>13</v>
      </c>
      <c r="D28" s="15">
        <v>18788.600000000002</v>
      </c>
      <c r="E28" s="15">
        <v>18511.551660000001</v>
      </c>
      <c r="F28" s="15">
        <f t="shared" si="0"/>
        <v>98.525444471647688</v>
      </c>
    </row>
    <row r="29" spans="1:6">
      <c r="A29" s="2"/>
      <c r="B29" s="2">
        <v>14031900</v>
      </c>
      <c r="C29" s="18" t="s">
        <v>12</v>
      </c>
      <c r="D29" s="15">
        <v>18788.600000000002</v>
      </c>
      <c r="E29" s="15">
        <v>18511.551660000001</v>
      </c>
      <c r="F29" s="15">
        <f t="shared" si="0"/>
        <v>98.525444471647688</v>
      </c>
    </row>
    <row r="30" spans="1:6" ht="24" customHeight="1">
      <c r="A30" s="2"/>
      <c r="B30" s="2">
        <v>14040000</v>
      </c>
      <c r="C30" s="18" t="s">
        <v>232</v>
      </c>
      <c r="D30" s="15">
        <v>27500</v>
      </c>
      <c r="E30" s="15">
        <v>25725.61434</v>
      </c>
      <c r="F30" s="15">
        <f t="shared" si="0"/>
        <v>93.547688509090904</v>
      </c>
    </row>
    <row r="31" spans="1:6">
      <c r="A31" s="2"/>
      <c r="B31" s="2">
        <v>18000000</v>
      </c>
      <c r="C31" s="18" t="s">
        <v>233</v>
      </c>
      <c r="D31" s="15">
        <v>114247.95</v>
      </c>
      <c r="E31" s="15">
        <v>144238.35641000001</v>
      </c>
      <c r="F31" s="15">
        <f t="shared" si="0"/>
        <v>126.2502796855436</v>
      </c>
    </row>
    <row r="32" spans="1:6">
      <c r="A32" s="2"/>
      <c r="B32" s="2">
        <v>18010000</v>
      </c>
      <c r="C32" s="18" t="s">
        <v>234</v>
      </c>
      <c r="D32" s="15">
        <v>50710.700000000004</v>
      </c>
      <c r="E32" s="15">
        <v>62277.247350000005</v>
      </c>
      <c r="F32" s="15">
        <f t="shared" si="0"/>
        <v>122.80888914962719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75.704329999999999</v>
      </c>
      <c r="F33" s="15">
        <f t="shared" si="0"/>
        <v>79.856888185654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385.22897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300.90615000000003</v>
      </c>
      <c r="F35" s="15">
        <f t="shared" si="0"/>
        <v>233.98611975116643</v>
      </c>
    </row>
    <row r="36" spans="1:6" ht="38.25">
      <c r="A36" s="2"/>
      <c r="B36" s="2">
        <v>18010400</v>
      </c>
      <c r="C36" s="18" t="s">
        <v>238</v>
      </c>
      <c r="D36" s="15">
        <v>883.2</v>
      </c>
      <c r="E36" s="15">
        <v>3990.3724900000002</v>
      </c>
      <c r="F36" s="15">
        <f t="shared" si="0"/>
        <v>451.80847939311593</v>
      </c>
    </row>
    <row r="37" spans="1:6">
      <c r="A37" s="2"/>
      <c r="B37" s="2">
        <v>18010500</v>
      </c>
      <c r="C37" s="18" t="s">
        <v>239</v>
      </c>
      <c r="D37" s="15">
        <v>15232</v>
      </c>
      <c r="E37" s="15">
        <v>20052.68662</v>
      </c>
      <c r="F37" s="15">
        <f t="shared" si="0"/>
        <v>131.64841530987394</v>
      </c>
    </row>
    <row r="38" spans="1:6">
      <c r="A38" s="2"/>
      <c r="B38" s="2">
        <v>18010600</v>
      </c>
      <c r="C38" s="18" t="s">
        <v>240</v>
      </c>
      <c r="D38" s="15">
        <v>26538.600000000002</v>
      </c>
      <c r="E38" s="15">
        <v>31753.06825</v>
      </c>
      <c r="F38" s="15">
        <f t="shared" si="0"/>
        <v>119.64861842749805</v>
      </c>
    </row>
    <row r="39" spans="1:6">
      <c r="A39" s="2"/>
      <c r="B39" s="2">
        <v>18010700</v>
      </c>
      <c r="C39" s="18" t="s">
        <v>241</v>
      </c>
      <c r="D39" s="15">
        <v>1460</v>
      </c>
      <c r="E39" s="15">
        <v>790.80782999999997</v>
      </c>
      <c r="F39" s="15">
        <f t="shared" si="0"/>
        <v>54.164919863013694</v>
      </c>
    </row>
    <row r="40" spans="1:6">
      <c r="A40" s="2"/>
      <c r="B40" s="2">
        <v>18010900</v>
      </c>
      <c r="C40" s="18" t="s">
        <v>242</v>
      </c>
      <c r="D40" s="15">
        <v>5915</v>
      </c>
      <c r="E40" s="15">
        <v>4182.9553800000003</v>
      </c>
      <c r="F40" s="15">
        <f t="shared" si="0"/>
        <v>70.717757903634833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213.43733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532.08000000000004</v>
      </c>
      <c r="F42" s="15">
        <f t="shared" si="0"/>
        <v>116.04798255179935</v>
      </c>
    </row>
    <row r="43" spans="1:6">
      <c r="A43" s="2"/>
      <c r="B43" s="2">
        <v>18030000</v>
      </c>
      <c r="C43" s="18" t="s">
        <v>14</v>
      </c>
      <c r="D43" s="15">
        <v>66</v>
      </c>
      <c r="E43" s="15">
        <v>120.87908</v>
      </c>
      <c r="F43" s="15">
        <f t="shared" si="0"/>
        <v>183.15012121212121</v>
      </c>
    </row>
    <row r="44" spans="1:6">
      <c r="A44" s="2"/>
      <c r="B44" s="2">
        <v>18030100</v>
      </c>
      <c r="C44" s="18" t="s">
        <v>15</v>
      </c>
      <c r="D44" s="15">
        <v>28.5</v>
      </c>
      <c r="E44" s="15">
        <v>64.255129999999994</v>
      </c>
      <c r="F44" s="15">
        <f t="shared" si="0"/>
        <v>225.45659649122805</v>
      </c>
    </row>
    <row r="45" spans="1:6">
      <c r="A45" s="2"/>
      <c r="B45" s="2">
        <v>18030200</v>
      </c>
      <c r="C45" s="18" t="s">
        <v>16</v>
      </c>
      <c r="D45" s="15">
        <v>37.5</v>
      </c>
      <c r="E45" s="15">
        <v>56.623950000000001</v>
      </c>
      <c r="F45" s="15">
        <f t="shared" si="0"/>
        <v>150.99720000000002</v>
      </c>
    </row>
    <row r="46" spans="1:6">
      <c r="A46" s="2"/>
      <c r="B46" s="2">
        <v>18050000</v>
      </c>
      <c r="C46" s="18" t="s">
        <v>17</v>
      </c>
      <c r="D46" s="15">
        <v>63471.25</v>
      </c>
      <c r="E46" s="15">
        <v>81840.229980000004</v>
      </c>
      <c r="F46" s="15">
        <f t="shared" si="0"/>
        <v>128.9406305689584</v>
      </c>
    </row>
    <row r="47" spans="1:6">
      <c r="A47" s="2"/>
      <c r="B47" s="2">
        <v>18050300</v>
      </c>
      <c r="C47" s="18" t="s">
        <v>18</v>
      </c>
      <c r="D47" s="15">
        <v>11026.300000000001</v>
      </c>
      <c r="E47" s="15">
        <v>14973.65545</v>
      </c>
      <c r="F47" s="15">
        <f t="shared" si="0"/>
        <v>135.79945629993742</v>
      </c>
    </row>
    <row r="48" spans="1:6">
      <c r="A48" s="2"/>
      <c r="B48" s="2">
        <v>18050400</v>
      </c>
      <c r="C48" s="18" t="s">
        <v>19</v>
      </c>
      <c r="D48" s="15">
        <v>52432.450000000004</v>
      </c>
      <c r="E48" s="15">
        <v>66858.689249999996</v>
      </c>
      <c r="F48" s="15">
        <f t="shared" si="0"/>
        <v>127.5139522375933</v>
      </c>
    </row>
    <row r="49" spans="1:6" ht="12.75" customHeight="1">
      <c r="A49" s="2"/>
      <c r="B49" s="2">
        <v>18050500</v>
      </c>
      <c r="C49" s="18" t="s">
        <v>245</v>
      </c>
      <c r="D49" s="15">
        <v>12.5</v>
      </c>
      <c r="E49" s="15">
        <v>7.8852799999999998</v>
      </c>
      <c r="F49" s="15">
        <f t="shared" si="0"/>
        <v>63.082239999999999</v>
      </c>
    </row>
    <row r="50" spans="1:6">
      <c r="A50" s="2"/>
      <c r="B50" s="2">
        <v>20000000</v>
      </c>
      <c r="C50" s="18" t="s">
        <v>20</v>
      </c>
      <c r="D50" s="15">
        <v>10426.57</v>
      </c>
      <c r="E50" s="15">
        <v>11143.391529999999</v>
      </c>
      <c r="F50" s="15">
        <f t="shared" si="0"/>
        <v>106.87495053502734</v>
      </c>
    </row>
    <row r="51" spans="1:6">
      <c r="A51" s="2"/>
      <c r="B51" s="2">
        <v>21000000</v>
      </c>
      <c r="C51" s="18" t="s">
        <v>21</v>
      </c>
      <c r="D51" s="15">
        <v>241.88</v>
      </c>
      <c r="E51" s="15">
        <v>580.96874000000003</v>
      </c>
      <c r="F51" s="15">
        <f t="shared" si="0"/>
        <v>240.18882917149003</v>
      </c>
    </row>
    <row r="52" spans="1:6">
      <c r="A52" s="2"/>
      <c r="B52" s="2">
        <v>21080000</v>
      </c>
      <c r="C52" s="18" t="s">
        <v>22</v>
      </c>
      <c r="D52" s="15">
        <v>241.88</v>
      </c>
      <c r="E52" s="15">
        <v>580.96874000000003</v>
      </c>
      <c r="F52" s="15">
        <f t="shared" si="0"/>
        <v>240.18882917149003</v>
      </c>
    </row>
    <row r="53" spans="1:6">
      <c r="A53" s="2"/>
      <c r="B53" s="2">
        <v>21081100</v>
      </c>
      <c r="C53" s="18" t="s">
        <v>23</v>
      </c>
      <c r="D53" s="15">
        <v>139.78</v>
      </c>
      <c r="E53" s="15">
        <v>454.09548000000001</v>
      </c>
      <c r="F53" s="15">
        <f t="shared" si="0"/>
        <v>324.86441551008727</v>
      </c>
    </row>
    <row r="54" spans="1:6" ht="14.25" customHeight="1">
      <c r="A54" s="2"/>
      <c r="B54" s="2">
        <v>21081500</v>
      </c>
      <c r="C54" s="18" t="s">
        <v>246</v>
      </c>
      <c r="D54" s="15">
        <v>102.10000000000001</v>
      </c>
      <c r="E54" s="15">
        <v>126.87326</v>
      </c>
      <c r="F54" s="15">
        <f t="shared" si="0"/>
        <v>124.26372184133201</v>
      </c>
    </row>
    <row r="55" spans="1:6" ht="21" customHeight="1">
      <c r="A55" s="2"/>
      <c r="B55" s="2">
        <v>22000000</v>
      </c>
      <c r="C55" s="18" t="s">
        <v>24</v>
      </c>
      <c r="D55" s="15">
        <v>9529.69</v>
      </c>
      <c r="E55" s="15">
        <v>9538.0588200000002</v>
      </c>
      <c r="F55" s="15">
        <f t="shared" si="0"/>
        <v>100.08781838653722</v>
      </c>
    </row>
    <row r="56" spans="1:6">
      <c r="A56" s="2"/>
      <c r="B56" s="2">
        <v>22010000</v>
      </c>
      <c r="C56" s="18" t="s">
        <v>25</v>
      </c>
      <c r="D56" s="15">
        <v>7457.89</v>
      </c>
      <c r="E56" s="15">
        <v>6816.5021999999999</v>
      </c>
      <c r="F56" s="15">
        <f t="shared" si="0"/>
        <v>91.399875836194951</v>
      </c>
    </row>
    <row r="57" spans="1:6" ht="14.25" customHeight="1">
      <c r="A57" s="2"/>
      <c r="B57" s="2">
        <v>22010200</v>
      </c>
      <c r="C57" s="18" t="s">
        <v>26</v>
      </c>
      <c r="D57" s="15">
        <v>44.11</v>
      </c>
      <c r="E57" s="15">
        <v>159.05879999999999</v>
      </c>
      <c r="F57" s="15">
        <f t="shared" si="0"/>
        <v>360.59578326909997</v>
      </c>
    </row>
    <row r="58" spans="1:6" ht="38.25" customHeight="1">
      <c r="A58" s="2"/>
      <c r="B58" s="2">
        <v>22010300</v>
      </c>
      <c r="C58" s="18" t="s">
        <v>247</v>
      </c>
      <c r="D58" s="15">
        <v>375</v>
      </c>
      <c r="E58" s="15">
        <v>395.29309999999998</v>
      </c>
      <c r="F58" s="15">
        <f t="shared" si="0"/>
        <v>105.41149333333333</v>
      </c>
    </row>
    <row r="59" spans="1:6">
      <c r="A59" s="2"/>
      <c r="B59" s="2">
        <v>22012500</v>
      </c>
      <c r="C59" s="18" t="s">
        <v>27</v>
      </c>
      <c r="D59" s="15">
        <v>6690</v>
      </c>
      <c r="E59" s="15">
        <v>5928.5153</v>
      </c>
      <c r="F59" s="15">
        <f t="shared" si="0"/>
        <v>88.617568011958141</v>
      </c>
    </row>
    <row r="60" spans="1:6" ht="25.5">
      <c r="A60" s="2"/>
      <c r="B60" s="2">
        <v>22012600</v>
      </c>
      <c r="C60" s="18" t="s">
        <v>248</v>
      </c>
      <c r="D60" s="15">
        <v>302.23</v>
      </c>
      <c r="E60" s="15">
        <v>296.90500000000003</v>
      </c>
      <c r="F60" s="15">
        <f t="shared" si="0"/>
        <v>98.238096813684948</v>
      </c>
    </row>
    <row r="61" spans="1:6" ht="63.75">
      <c r="A61" s="2"/>
      <c r="B61" s="2">
        <v>22012900</v>
      </c>
      <c r="C61" s="18" t="s">
        <v>249</v>
      </c>
      <c r="D61" s="15">
        <v>46.550000000000004</v>
      </c>
      <c r="E61" s="15">
        <v>36.730000000000004</v>
      </c>
      <c r="F61" s="15">
        <f t="shared" si="0"/>
        <v>78.904403866809886</v>
      </c>
    </row>
    <row r="62" spans="1:6" ht="25.5">
      <c r="A62" s="2"/>
      <c r="B62" s="2">
        <v>22080000</v>
      </c>
      <c r="C62" s="18" t="s">
        <v>28</v>
      </c>
      <c r="D62" s="15">
        <v>1821.8</v>
      </c>
      <c r="E62" s="15">
        <v>2560</v>
      </c>
      <c r="F62" s="15">
        <f t="shared" si="0"/>
        <v>140.52036447469536</v>
      </c>
    </row>
    <row r="63" spans="1:6" ht="38.25">
      <c r="A63" s="2"/>
      <c r="B63" s="2">
        <v>22080400</v>
      </c>
      <c r="C63" s="18" t="s">
        <v>29</v>
      </c>
      <c r="D63" s="15">
        <v>1821.8</v>
      </c>
      <c r="E63" s="15">
        <v>2560</v>
      </c>
      <c r="F63" s="15">
        <f t="shared" si="0"/>
        <v>140.52036447469536</v>
      </c>
    </row>
    <row r="64" spans="1:6">
      <c r="A64" s="2"/>
      <c r="B64" s="2">
        <v>22090000</v>
      </c>
      <c r="C64" s="18" t="s">
        <v>30</v>
      </c>
      <c r="D64" s="15">
        <v>250</v>
      </c>
      <c r="E64" s="15">
        <v>161.55662000000001</v>
      </c>
      <c r="F64" s="15">
        <f t="shared" si="0"/>
        <v>64.622647999999998</v>
      </c>
    </row>
    <row r="65" spans="1:6" ht="38.25">
      <c r="A65" s="2"/>
      <c r="B65" s="2">
        <v>22090100</v>
      </c>
      <c r="C65" s="18" t="s">
        <v>31</v>
      </c>
      <c r="D65" s="15">
        <v>175</v>
      </c>
      <c r="E65" s="15">
        <v>98.222820000000013</v>
      </c>
      <c r="F65" s="15">
        <f t="shared" si="0"/>
        <v>56.127325714285725</v>
      </c>
    </row>
    <row r="66" spans="1:6">
      <c r="A66" s="2"/>
      <c r="B66" s="2">
        <v>22090200</v>
      </c>
      <c r="C66" s="18" t="s">
        <v>32</v>
      </c>
      <c r="D66" s="15">
        <v>12.5</v>
      </c>
      <c r="E66" s="15">
        <v>6.7999999999999996E-3</v>
      </c>
      <c r="F66" s="15">
        <f t="shared" si="0"/>
        <v>5.4399999999999997E-2</v>
      </c>
    </row>
    <row r="67" spans="1:6" ht="38.25">
      <c r="A67" s="2"/>
      <c r="B67" s="2">
        <v>22090400</v>
      </c>
      <c r="C67" s="18" t="s">
        <v>33</v>
      </c>
      <c r="D67" s="15">
        <v>62.5</v>
      </c>
      <c r="E67" s="15">
        <v>63.326999999999998</v>
      </c>
      <c r="F67" s="15">
        <f t="shared" si="0"/>
        <v>101.32319999999999</v>
      </c>
    </row>
    <row r="68" spans="1:6">
      <c r="A68" s="2"/>
      <c r="B68" s="2">
        <v>24000000</v>
      </c>
      <c r="C68" s="18" t="s">
        <v>34</v>
      </c>
      <c r="D68" s="15">
        <v>655</v>
      </c>
      <c r="E68" s="15">
        <v>1024.3639699999999</v>
      </c>
      <c r="F68" s="15">
        <f t="shared" si="0"/>
        <v>156.39144580152671</v>
      </c>
    </row>
    <row r="69" spans="1:6">
      <c r="A69" s="2"/>
      <c r="B69" s="2">
        <v>24060000</v>
      </c>
      <c r="C69" s="18" t="s">
        <v>22</v>
      </c>
      <c r="D69" s="15">
        <v>655</v>
      </c>
      <c r="E69" s="15">
        <v>1024.3639699999999</v>
      </c>
      <c r="F69" s="15">
        <f t="shared" si="0"/>
        <v>156.39144580152671</v>
      </c>
    </row>
    <row r="70" spans="1:6">
      <c r="A70" s="2"/>
      <c r="B70" s="2">
        <v>24060300</v>
      </c>
      <c r="C70" s="18" t="s">
        <v>22</v>
      </c>
      <c r="D70" s="15">
        <v>655</v>
      </c>
      <c r="E70" s="15">
        <v>1023.56074</v>
      </c>
      <c r="F70" s="15">
        <f t="shared" si="0"/>
        <v>156.26881526717557</v>
      </c>
    </row>
    <row r="71" spans="1:6" ht="11.25" customHeight="1">
      <c r="A71" s="2"/>
      <c r="B71" s="2">
        <v>24062200</v>
      </c>
      <c r="C71" s="18" t="s">
        <v>265</v>
      </c>
      <c r="D71" s="15">
        <v>0</v>
      </c>
      <c r="E71" s="15">
        <v>0.80323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8.2024599999999985</v>
      </c>
      <c r="F72" s="15">
        <f t="shared" ref="F72:F98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8.2024599999999985</v>
      </c>
      <c r="F73" s="15">
        <f t="shared" si="1"/>
        <v>0</v>
      </c>
    </row>
    <row r="74" spans="1:6" ht="51">
      <c r="A74" s="2"/>
      <c r="B74" s="2">
        <v>31010200</v>
      </c>
      <c r="C74" s="18" t="s">
        <v>338</v>
      </c>
      <c r="D74" s="15">
        <v>0</v>
      </c>
      <c r="E74" s="15">
        <v>6.3</v>
      </c>
      <c r="F74" s="15">
        <f t="shared" si="1"/>
        <v>0</v>
      </c>
    </row>
    <row r="75" spans="1:6" ht="25.5">
      <c r="A75" s="2"/>
      <c r="B75" s="2">
        <v>31020000</v>
      </c>
      <c r="C75" s="18" t="s">
        <v>328</v>
      </c>
      <c r="D75" s="15">
        <v>0</v>
      </c>
      <c r="E75" s="15">
        <v>1.90246</v>
      </c>
      <c r="F75" s="15">
        <f t="shared" si="1"/>
        <v>0</v>
      </c>
    </row>
    <row r="76" spans="1:6">
      <c r="A76" s="2"/>
      <c r="B76" s="2">
        <v>40000000</v>
      </c>
      <c r="C76" s="18" t="s">
        <v>35</v>
      </c>
      <c r="D76" s="15">
        <v>531165.71325000003</v>
      </c>
      <c r="E76" s="15">
        <v>520242.37776</v>
      </c>
      <c r="F76" s="15">
        <f t="shared" si="1"/>
        <v>97.943516454937523</v>
      </c>
    </row>
    <row r="77" spans="1:6">
      <c r="A77" s="2"/>
      <c r="B77" s="2">
        <v>41000000</v>
      </c>
      <c r="C77" s="18" t="s">
        <v>36</v>
      </c>
      <c r="D77" s="15">
        <v>531165.71325000003</v>
      </c>
      <c r="E77" s="15">
        <v>520242.37776</v>
      </c>
      <c r="F77" s="15">
        <f t="shared" si="1"/>
        <v>97.943516454937523</v>
      </c>
    </row>
    <row r="78" spans="1:6">
      <c r="A78" s="2"/>
      <c r="B78" s="2">
        <v>41030000</v>
      </c>
      <c r="C78" s="18" t="s">
        <v>250</v>
      </c>
      <c r="D78" s="15">
        <v>241775.79200000002</v>
      </c>
      <c r="E78" s="15">
        <v>241775.79200000002</v>
      </c>
      <c r="F78" s="15">
        <f t="shared" si="1"/>
        <v>100</v>
      </c>
    </row>
    <row r="79" spans="1:6" ht="12.75" customHeight="1">
      <c r="A79" s="2"/>
      <c r="B79" s="2">
        <v>41033800</v>
      </c>
      <c r="C79" s="18" t="s">
        <v>339</v>
      </c>
      <c r="D79" s="15">
        <v>0</v>
      </c>
      <c r="E79" s="15">
        <v>0</v>
      </c>
      <c r="F79" s="15">
        <f t="shared" si="1"/>
        <v>0</v>
      </c>
    </row>
    <row r="80" spans="1:6">
      <c r="A80" s="2"/>
      <c r="B80" s="2">
        <v>41033900</v>
      </c>
      <c r="C80" s="18" t="s">
        <v>251</v>
      </c>
      <c r="D80" s="15">
        <v>135110.9</v>
      </c>
      <c r="E80" s="15">
        <v>135110.9</v>
      </c>
      <c r="F80" s="15">
        <f t="shared" si="1"/>
        <v>100</v>
      </c>
    </row>
    <row r="81" spans="1:6" ht="25.5">
      <c r="A81" s="2"/>
      <c r="B81" s="2">
        <v>41034200</v>
      </c>
      <c r="C81" s="18" t="s">
        <v>252</v>
      </c>
      <c r="D81" s="15">
        <v>71950.600000000006</v>
      </c>
      <c r="E81" s="15">
        <v>71950.600000000006</v>
      </c>
      <c r="F81" s="15">
        <f t="shared" si="1"/>
        <v>100</v>
      </c>
    </row>
    <row r="82" spans="1:6" ht="38.25">
      <c r="A82" s="2"/>
      <c r="B82" s="2">
        <v>41034500</v>
      </c>
      <c r="C82" s="18" t="s">
        <v>266</v>
      </c>
      <c r="D82" s="15">
        <v>29927.292000000001</v>
      </c>
      <c r="E82" s="15">
        <v>29927.292000000001</v>
      </c>
      <c r="F82" s="15">
        <f t="shared" si="1"/>
        <v>100</v>
      </c>
    </row>
    <row r="83" spans="1:6" ht="63.75">
      <c r="A83" s="2"/>
      <c r="B83" s="2">
        <v>41039100</v>
      </c>
      <c r="C83" s="18" t="s">
        <v>336</v>
      </c>
      <c r="D83" s="15">
        <v>4787</v>
      </c>
      <c r="E83" s="15">
        <v>4787</v>
      </c>
      <c r="F83" s="15">
        <f t="shared" si="1"/>
        <v>100</v>
      </c>
    </row>
    <row r="84" spans="1:6">
      <c r="A84" s="2"/>
      <c r="B84" s="2">
        <v>41040000</v>
      </c>
      <c r="C84" s="18" t="s">
        <v>37</v>
      </c>
      <c r="D84" s="15">
        <v>8019.5</v>
      </c>
      <c r="E84" s="15">
        <v>8207</v>
      </c>
      <c r="F84" s="15">
        <f t="shared" si="1"/>
        <v>102.33805100068582</v>
      </c>
    </row>
    <row r="85" spans="1:6" ht="51">
      <c r="A85" s="2"/>
      <c r="B85" s="2">
        <v>41040200</v>
      </c>
      <c r="C85" s="18" t="s">
        <v>38</v>
      </c>
      <c r="D85" s="15">
        <v>8019.5</v>
      </c>
      <c r="E85" s="15">
        <v>8207</v>
      </c>
      <c r="F85" s="15">
        <f t="shared" si="1"/>
        <v>102.33805100068582</v>
      </c>
    </row>
    <row r="86" spans="1:6">
      <c r="A86" s="10"/>
      <c r="B86" s="2">
        <v>41050000</v>
      </c>
      <c r="C86" s="18" t="s">
        <v>39</v>
      </c>
      <c r="D86" s="15">
        <v>281370.42125000001</v>
      </c>
      <c r="E86" s="15">
        <v>270259.58575999999</v>
      </c>
      <c r="F86" s="15">
        <f t="shared" si="1"/>
        <v>96.051171462643552</v>
      </c>
    </row>
    <row r="87" spans="1:6" ht="63.75">
      <c r="B87" s="2">
        <v>41050100</v>
      </c>
      <c r="C87" s="18" t="s">
        <v>40</v>
      </c>
      <c r="D87" s="15">
        <v>149487.17324999999</v>
      </c>
      <c r="E87" s="15">
        <v>149487.17324999999</v>
      </c>
      <c r="F87" s="15">
        <f t="shared" si="1"/>
        <v>100</v>
      </c>
    </row>
    <row r="88" spans="1:6" ht="51">
      <c r="B88" s="2">
        <v>41050200</v>
      </c>
      <c r="C88" s="18" t="s">
        <v>41</v>
      </c>
      <c r="D88" s="15">
        <v>803</v>
      </c>
      <c r="E88" s="15">
        <v>766.67376000000002</v>
      </c>
      <c r="F88" s="15">
        <f t="shared" si="1"/>
        <v>95.476184308841852</v>
      </c>
    </row>
    <row r="89" spans="1:6" ht="63.75">
      <c r="B89" s="2">
        <v>41050300</v>
      </c>
      <c r="C89" s="18" t="s">
        <v>211</v>
      </c>
      <c r="D89" s="15">
        <v>114407.7</v>
      </c>
      <c r="E89" s="15">
        <v>103603.36386</v>
      </c>
      <c r="F89" s="15">
        <f t="shared" si="1"/>
        <v>90.55628586187818</v>
      </c>
    </row>
    <row r="90" spans="1:6" ht="63.75">
      <c r="B90" s="2">
        <v>41050700</v>
      </c>
      <c r="C90" s="18" t="s">
        <v>42</v>
      </c>
      <c r="D90" s="15">
        <v>1820</v>
      </c>
      <c r="E90" s="15">
        <v>1549.8268899999998</v>
      </c>
      <c r="F90" s="15">
        <f t="shared" si="1"/>
        <v>85.155323626373615</v>
      </c>
    </row>
    <row r="91" spans="1:6" ht="35.25" customHeight="1">
      <c r="B91" s="2">
        <v>41051000</v>
      </c>
      <c r="C91" s="18" t="s">
        <v>225</v>
      </c>
      <c r="D91" s="15">
        <v>2375.0349999999999</v>
      </c>
      <c r="E91" s="15">
        <v>2375.0349999999999</v>
      </c>
      <c r="F91" s="15">
        <f t="shared" si="1"/>
        <v>100</v>
      </c>
    </row>
    <row r="92" spans="1:6" ht="35.25" customHeight="1">
      <c r="B92" s="2">
        <v>41051100</v>
      </c>
      <c r="C92" s="18" t="s">
        <v>267</v>
      </c>
      <c r="D92" s="15">
        <v>2727.27</v>
      </c>
      <c r="E92" s="15">
        <v>2727.27</v>
      </c>
      <c r="F92" s="15">
        <f t="shared" si="1"/>
        <v>100</v>
      </c>
    </row>
    <row r="93" spans="1:6" ht="38.25">
      <c r="B93" s="2">
        <v>41051200</v>
      </c>
      <c r="C93" s="18" t="s">
        <v>43</v>
      </c>
      <c r="D93" s="15">
        <v>1452.1000000000001</v>
      </c>
      <c r="E93" s="15">
        <v>1452.1000000000001</v>
      </c>
      <c r="F93" s="15">
        <f t="shared" si="1"/>
        <v>100</v>
      </c>
    </row>
    <row r="94" spans="1:6" ht="51">
      <c r="B94" s="2">
        <v>41051400</v>
      </c>
      <c r="C94" s="18" t="s">
        <v>331</v>
      </c>
      <c r="D94" s="15">
        <v>1616.2930000000001</v>
      </c>
      <c r="E94" s="15">
        <v>1616.2930000000001</v>
      </c>
      <c r="F94" s="15">
        <f t="shared" si="1"/>
        <v>100</v>
      </c>
    </row>
    <row r="95" spans="1:6" ht="41.25" customHeight="1">
      <c r="B95" s="2">
        <v>41051500</v>
      </c>
      <c r="C95" s="18" t="s">
        <v>253</v>
      </c>
      <c r="D95" s="15">
        <v>5147.45</v>
      </c>
      <c r="E95" s="15">
        <v>5147.45</v>
      </c>
      <c r="F95" s="15">
        <f t="shared" si="1"/>
        <v>100</v>
      </c>
    </row>
    <row r="96" spans="1:6" ht="38.25">
      <c r="B96" s="2">
        <v>41052000</v>
      </c>
      <c r="C96" s="18" t="s">
        <v>254</v>
      </c>
      <c r="D96" s="15">
        <v>1534.4</v>
      </c>
      <c r="E96" s="15">
        <v>1534.4</v>
      </c>
      <c r="F96" s="15">
        <f t="shared" si="1"/>
        <v>100</v>
      </c>
    </row>
    <row r="97" spans="2:6">
      <c r="B97" s="16" t="s">
        <v>220</v>
      </c>
      <c r="C97" s="16"/>
      <c r="D97" s="17">
        <v>563054.39</v>
      </c>
      <c r="E97" s="17">
        <v>588503.27384000004</v>
      </c>
      <c r="F97" s="17">
        <f t="shared" si="1"/>
        <v>104.5197913899579</v>
      </c>
    </row>
    <row r="98" spans="2:6">
      <c r="B98" s="16" t="s">
        <v>44</v>
      </c>
      <c r="C98" s="16"/>
      <c r="D98" s="17">
        <v>1094220.1032500002</v>
      </c>
      <c r="E98" s="17">
        <v>1108745.6516</v>
      </c>
      <c r="F98" s="17">
        <f t="shared" si="1"/>
        <v>101.32747957260671</v>
      </c>
    </row>
    <row r="99" spans="2:6" ht="20.25" customHeight="1">
      <c r="B99" s="48" t="s">
        <v>264</v>
      </c>
      <c r="C99" s="48"/>
      <c r="D99" s="48"/>
      <c r="E99" s="48"/>
      <c r="F99" s="48"/>
    </row>
    <row r="100" spans="2:6">
      <c r="F100" s="9" t="s">
        <v>45</v>
      </c>
    </row>
    <row r="101" spans="2:6" ht="15">
      <c r="B101" s="13" t="s">
        <v>0</v>
      </c>
      <c r="C101" s="20" t="s">
        <v>268</v>
      </c>
      <c r="D101" s="13" t="s">
        <v>269</v>
      </c>
      <c r="E101" s="13" t="s">
        <v>1</v>
      </c>
      <c r="F101" s="13" t="s">
        <v>270</v>
      </c>
    </row>
    <row r="102" spans="2:6">
      <c r="B102" s="2">
        <v>10000000</v>
      </c>
      <c r="C102" s="18" t="s">
        <v>2</v>
      </c>
      <c r="D102" s="15">
        <v>600</v>
      </c>
      <c r="E102" s="15">
        <v>354.60743000000002</v>
      </c>
      <c r="F102" s="15">
        <f t="shared" ref="F102:F139" si="2">IF(D102=0,0,E102/D102*100)</f>
        <v>59.101238333333342</v>
      </c>
    </row>
    <row r="103" spans="2:6">
      <c r="B103" s="2">
        <v>19000000</v>
      </c>
      <c r="C103" s="18" t="s">
        <v>271</v>
      </c>
      <c r="D103" s="15">
        <v>600</v>
      </c>
      <c r="E103" s="15">
        <v>354.60743000000002</v>
      </c>
      <c r="F103" s="15">
        <f t="shared" si="2"/>
        <v>59.101238333333342</v>
      </c>
    </row>
    <row r="104" spans="2:6">
      <c r="B104" s="2">
        <v>19010000</v>
      </c>
      <c r="C104" s="18" t="s">
        <v>272</v>
      </c>
      <c r="D104" s="15">
        <v>600</v>
      </c>
      <c r="E104" s="15">
        <v>354.59242999999998</v>
      </c>
      <c r="F104" s="15">
        <f t="shared" si="2"/>
        <v>59.098738333333337</v>
      </c>
    </row>
    <row r="105" spans="2:6" ht="51">
      <c r="B105" s="2">
        <v>19010100</v>
      </c>
      <c r="C105" s="18" t="s">
        <v>273</v>
      </c>
      <c r="D105" s="15">
        <v>350</v>
      </c>
      <c r="E105" s="15">
        <v>304.69414</v>
      </c>
      <c r="F105" s="15">
        <f t="shared" si="2"/>
        <v>87.055468571428577</v>
      </c>
    </row>
    <row r="106" spans="2:6" ht="25.5">
      <c r="B106" s="2">
        <v>19010200</v>
      </c>
      <c r="C106" s="18" t="s">
        <v>274</v>
      </c>
      <c r="D106" s="15">
        <v>117.5</v>
      </c>
      <c r="E106" s="15">
        <v>16.3812</v>
      </c>
      <c r="F106" s="15">
        <f t="shared" si="2"/>
        <v>13.941446808510637</v>
      </c>
    </row>
    <row r="107" spans="2:6" ht="38.25">
      <c r="B107" s="2">
        <v>19010300</v>
      </c>
      <c r="C107" s="18" t="s">
        <v>275</v>
      </c>
      <c r="D107" s="15">
        <v>132.5</v>
      </c>
      <c r="E107" s="15">
        <v>33.517089999999996</v>
      </c>
      <c r="F107" s="15">
        <f t="shared" si="2"/>
        <v>25.295916981132073</v>
      </c>
    </row>
    <row r="108" spans="2:6">
      <c r="B108" s="2">
        <v>19050000</v>
      </c>
      <c r="C108" s="18" t="s">
        <v>329</v>
      </c>
      <c r="D108" s="15">
        <v>0</v>
      </c>
      <c r="E108" s="15">
        <v>1.4999999999999999E-2</v>
      </c>
      <c r="F108" s="15">
        <f t="shared" si="2"/>
        <v>0</v>
      </c>
    </row>
    <row r="109" spans="2:6" ht="25.5">
      <c r="B109" s="2">
        <v>19050300</v>
      </c>
      <c r="C109" s="18" t="s">
        <v>330</v>
      </c>
      <c r="D109" s="15">
        <v>0</v>
      </c>
      <c r="E109" s="15">
        <v>1.4999999999999999E-2</v>
      </c>
      <c r="F109" s="15">
        <f t="shared" si="2"/>
        <v>0</v>
      </c>
    </row>
    <row r="110" spans="2:6">
      <c r="B110" s="2">
        <v>20000000</v>
      </c>
      <c r="C110" s="18" t="s">
        <v>20</v>
      </c>
      <c r="D110" s="15">
        <v>31843.5</v>
      </c>
      <c r="E110" s="15">
        <v>38413.8151</v>
      </c>
      <c r="F110" s="15">
        <f t="shared" si="2"/>
        <v>120.63314365569111</v>
      </c>
    </row>
    <row r="111" spans="2:6" ht="18" customHeight="1">
      <c r="B111" s="2">
        <v>24000000</v>
      </c>
      <c r="C111" s="18" t="s">
        <v>34</v>
      </c>
      <c r="D111" s="15">
        <v>950</v>
      </c>
      <c r="E111" s="15">
        <v>891.18704000000002</v>
      </c>
      <c r="F111" s="15">
        <f t="shared" si="2"/>
        <v>93.809162105263155</v>
      </c>
    </row>
    <row r="112" spans="2:6">
      <c r="B112" s="2">
        <v>24060000</v>
      </c>
      <c r="C112" s="18" t="s">
        <v>22</v>
      </c>
      <c r="D112" s="15">
        <v>0</v>
      </c>
      <c r="E112" s="15">
        <v>21.282450000000001</v>
      </c>
      <c r="F112" s="15">
        <f t="shared" si="2"/>
        <v>0</v>
      </c>
    </row>
    <row r="113" spans="2:8" ht="25.5">
      <c r="B113" s="2">
        <v>24061600</v>
      </c>
      <c r="C113" s="18" t="s">
        <v>337</v>
      </c>
      <c r="D113" s="15">
        <v>0</v>
      </c>
      <c r="E113" s="15">
        <v>4.8686999999999996</v>
      </c>
      <c r="F113" s="15">
        <f t="shared" si="2"/>
        <v>0</v>
      </c>
    </row>
    <row r="114" spans="2:8" ht="38.25">
      <c r="B114" s="2">
        <v>24062100</v>
      </c>
      <c r="C114" s="18" t="s">
        <v>276</v>
      </c>
      <c r="D114" s="15">
        <v>0</v>
      </c>
      <c r="E114" s="15">
        <v>16.41375</v>
      </c>
      <c r="F114" s="15">
        <f t="shared" si="2"/>
        <v>0</v>
      </c>
    </row>
    <row r="115" spans="2:8" ht="25.5">
      <c r="B115" s="2">
        <v>24170000</v>
      </c>
      <c r="C115" s="18" t="s">
        <v>277</v>
      </c>
      <c r="D115" s="15">
        <v>950</v>
      </c>
      <c r="E115" s="15">
        <v>869.90458999999998</v>
      </c>
      <c r="F115" s="15">
        <f t="shared" si="2"/>
        <v>91.568904210526313</v>
      </c>
    </row>
    <row r="116" spans="2:8">
      <c r="B116" s="2">
        <v>25000000</v>
      </c>
      <c r="C116" s="18" t="s">
        <v>278</v>
      </c>
      <c r="D116" s="15">
        <v>30893.5</v>
      </c>
      <c r="E116" s="15">
        <v>37522.628060000003</v>
      </c>
      <c r="F116" s="15">
        <f t="shared" si="2"/>
        <v>121.45800268664931</v>
      </c>
    </row>
    <row r="117" spans="2:8" ht="25.5">
      <c r="B117" s="2">
        <v>25010000</v>
      </c>
      <c r="C117" s="18" t="s">
        <v>279</v>
      </c>
      <c r="D117" s="15">
        <v>30893.5</v>
      </c>
      <c r="E117" s="15">
        <v>23891.119739999998</v>
      </c>
      <c r="F117" s="15">
        <f t="shared" si="2"/>
        <v>77.333807241005388</v>
      </c>
    </row>
    <row r="118" spans="2:8" ht="21.75" customHeight="1">
      <c r="B118" s="2">
        <v>25010100</v>
      </c>
      <c r="C118" s="18" t="s">
        <v>280</v>
      </c>
      <c r="D118" s="15">
        <v>29122.458333333336</v>
      </c>
      <c r="E118" s="15">
        <v>22236.714199999999</v>
      </c>
      <c r="F118" s="15">
        <f t="shared" si="2"/>
        <v>76.355896694847473</v>
      </c>
    </row>
    <row r="119" spans="2:8" ht="25.5">
      <c r="B119" s="2">
        <v>25010200</v>
      </c>
      <c r="C119" s="18" t="s">
        <v>281</v>
      </c>
      <c r="D119" s="15">
        <v>539.75</v>
      </c>
      <c r="E119" s="15">
        <v>535.32772999999997</v>
      </c>
      <c r="F119" s="15">
        <f t="shared" si="2"/>
        <v>99.180681797128301</v>
      </c>
    </row>
    <row r="120" spans="2:8">
      <c r="B120" s="2">
        <v>25010300</v>
      </c>
      <c r="C120" s="18" t="s">
        <v>282</v>
      </c>
      <c r="D120" s="15">
        <v>1128.3333333333333</v>
      </c>
      <c r="E120" s="15">
        <v>1006.7712</v>
      </c>
      <c r="F120" s="15">
        <f t="shared" si="2"/>
        <v>89.226398818316113</v>
      </c>
    </row>
    <row r="121" spans="2:8" ht="25.5">
      <c r="B121" s="2">
        <v>25010400</v>
      </c>
      <c r="C121" s="18" t="s">
        <v>283</v>
      </c>
      <c r="D121" s="15">
        <v>102.95833333333334</v>
      </c>
      <c r="E121" s="15">
        <v>112.30661000000001</v>
      </c>
      <c r="F121" s="15">
        <f t="shared" si="2"/>
        <v>109.07966976932416</v>
      </c>
    </row>
    <row r="122" spans="2:8">
      <c r="B122" s="2">
        <v>25020000</v>
      </c>
      <c r="C122" s="18" t="s">
        <v>284</v>
      </c>
      <c r="D122" s="15">
        <v>0</v>
      </c>
      <c r="E122" s="15">
        <v>13631.508320000001</v>
      </c>
      <c r="F122" s="15">
        <f t="shared" si="2"/>
        <v>0</v>
      </c>
    </row>
    <row r="123" spans="2:8">
      <c r="B123" s="2">
        <v>25020100</v>
      </c>
      <c r="C123" s="18" t="s">
        <v>285</v>
      </c>
      <c r="D123" s="15">
        <v>0</v>
      </c>
      <c r="E123" s="15">
        <v>13599.44427</v>
      </c>
      <c r="F123" s="15">
        <f t="shared" si="2"/>
        <v>0</v>
      </c>
    </row>
    <row r="124" spans="2:8" ht="63.75">
      <c r="B124" s="2">
        <v>25020200</v>
      </c>
      <c r="C124" s="18" t="s">
        <v>286</v>
      </c>
      <c r="D124" s="15">
        <v>0</v>
      </c>
      <c r="E124" s="15">
        <v>32.064050000000002</v>
      </c>
      <c r="F124" s="15">
        <f t="shared" si="2"/>
        <v>0</v>
      </c>
    </row>
    <row r="125" spans="2:8">
      <c r="B125" s="2">
        <v>30000000</v>
      </c>
      <c r="C125" s="18" t="s">
        <v>287</v>
      </c>
      <c r="D125" s="15">
        <v>1888.4</v>
      </c>
      <c r="E125" s="15">
        <v>1963.9368999999999</v>
      </c>
      <c r="F125" s="15">
        <f t="shared" si="2"/>
        <v>104.00004765939418</v>
      </c>
    </row>
    <row r="126" spans="2:8">
      <c r="B126" s="2">
        <v>31000000</v>
      </c>
      <c r="C126" s="18" t="s">
        <v>288</v>
      </c>
      <c r="D126" s="15">
        <v>930.6</v>
      </c>
      <c r="E126" s="15">
        <v>881.6</v>
      </c>
      <c r="F126" s="15">
        <f t="shared" si="2"/>
        <v>94.734579840962823</v>
      </c>
    </row>
    <row r="127" spans="2:8" ht="38.25">
      <c r="B127" s="2">
        <v>31030000</v>
      </c>
      <c r="C127" s="18" t="s">
        <v>289</v>
      </c>
      <c r="D127" s="15">
        <v>930.6</v>
      </c>
      <c r="E127" s="15">
        <v>881.6</v>
      </c>
      <c r="F127" s="15">
        <f t="shared" si="2"/>
        <v>94.734579840962823</v>
      </c>
    </row>
    <row r="128" spans="2:8">
      <c r="B128" s="2">
        <v>33000000</v>
      </c>
      <c r="C128" s="18" t="s">
        <v>290</v>
      </c>
      <c r="D128" s="15">
        <v>957.80000000000007</v>
      </c>
      <c r="E128" s="15">
        <v>1082.3369</v>
      </c>
      <c r="F128" s="15">
        <f t="shared" si="2"/>
        <v>113.00239089580289</v>
      </c>
      <c r="G128" s="21"/>
      <c r="H128" s="21"/>
    </row>
    <row r="129" spans="2:10">
      <c r="B129" s="2">
        <v>33010000</v>
      </c>
      <c r="C129" s="18" t="s">
        <v>291</v>
      </c>
      <c r="D129" s="15">
        <v>957.80000000000007</v>
      </c>
      <c r="E129" s="15">
        <v>1082.3369</v>
      </c>
      <c r="F129" s="15">
        <f t="shared" si="2"/>
        <v>113.00239089580289</v>
      </c>
      <c r="G129" s="21"/>
      <c r="H129" s="21"/>
    </row>
    <row r="130" spans="2:10" ht="54.75" customHeight="1">
      <c r="B130" s="2">
        <v>33010100</v>
      </c>
      <c r="C130" s="18" t="s">
        <v>292</v>
      </c>
      <c r="D130" s="15">
        <v>937.5</v>
      </c>
      <c r="E130" s="15">
        <v>1082.3369</v>
      </c>
      <c r="F130" s="15">
        <f t="shared" si="2"/>
        <v>115.44926933333332</v>
      </c>
      <c r="G130" s="21"/>
      <c r="H130" s="21"/>
    </row>
    <row r="131" spans="2:10" ht="63.75">
      <c r="B131" s="2">
        <v>33010200</v>
      </c>
      <c r="C131" s="18" t="s">
        <v>293</v>
      </c>
      <c r="D131" s="15">
        <v>20.3</v>
      </c>
      <c r="E131" s="15">
        <v>0</v>
      </c>
      <c r="F131" s="15">
        <f t="shared" si="2"/>
        <v>0</v>
      </c>
      <c r="G131" s="21"/>
      <c r="H131" s="21"/>
      <c r="J131" s="21"/>
    </row>
    <row r="132" spans="2:10" ht="14.25" customHeight="1">
      <c r="B132" s="2">
        <v>40000000</v>
      </c>
      <c r="C132" s="18" t="s">
        <v>35</v>
      </c>
      <c r="D132" s="15">
        <v>480</v>
      </c>
      <c r="E132" s="15">
        <v>0</v>
      </c>
      <c r="F132" s="15">
        <f t="shared" si="2"/>
        <v>0</v>
      </c>
      <c r="G132" s="21"/>
      <c r="J132" s="21"/>
    </row>
    <row r="133" spans="2:10">
      <c r="B133" s="2">
        <v>41000000</v>
      </c>
      <c r="C133" s="18" t="s">
        <v>36</v>
      </c>
      <c r="D133" s="15">
        <v>480</v>
      </c>
      <c r="E133" s="15">
        <v>0</v>
      </c>
      <c r="F133" s="15">
        <f t="shared" si="2"/>
        <v>0</v>
      </c>
      <c r="G133" s="21"/>
      <c r="H133" s="19">
        <f>90815.6+3846.2</f>
        <v>94661.8</v>
      </c>
      <c r="J133" s="21"/>
    </row>
    <row r="134" spans="2:10">
      <c r="B134" s="2">
        <v>41050000</v>
      </c>
      <c r="C134" s="18" t="s">
        <v>39</v>
      </c>
      <c r="D134" s="15">
        <v>480</v>
      </c>
      <c r="E134" s="15">
        <v>0</v>
      </c>
      <c r="F134" s="15">
        <f t="shared" si="2"/>
        <v>0</v>
      </c>
      <c r="G134" s="21"/>
      <c r="J134" s="21"/>
    </row>
    <row r="135" spans="2:10">
      <c r="B135" s="2">
        <v>41053900</v>
      </c>
      <c r="C135" s="18" t="s">
        <v>214</v>
      </c>
      <c r="D135" s="15">
        <v>480</v>
      </c>
      <c r="E135" s="15">
        <v>0</v>
      </c>
      <c r="F135" s="15">
        <f t="shared" si="2"/>
        <v>0</v>
      </c>
      <c r="G135" s="21"/>
      <c r="H135" s="22">
        <f>E98+E139</f>
        <v>1149572.5987</v>
      </c>
      <c r="J135" s="21"/>
    </row>
    <row r="136" spans="2:10">
      <c r="B136" s="2">
        <v>50000000</v>
      </c>
      <c r="C136" s="18" t="s">
        <v>294</v>
      </c>
      <c r="D136" s="15">
        <v>86</v>
      </c>
      <c r="E136" s="15">
        <v>94.587670000000003</v>
      </c>
      <c r="F136" s="15">
        <f t="shared" si="2"/>
        <v>109.98566279069767</v>
      </c>
      <c r="G136" s="21"/>
      <c r="H136" s="22"/>
      <c r="J136" s="21"/>
    </row>
    <row r="137" spans="2:10" ht="38.25">
      <c r="B137" s="2">
        <v>50110000</v>
      </c>
      <c r="C137" s="18" t="s">
        <v>295</v>
      </c>
      <c r="D137" s="15">
        <v>86</v>
      </c>
      <c r="E137" s="15">
        <v>94.587670000000003</v>
      </c>
      <c r="F137" s="15">
        <f t="shared" si="2"/>
        <v>109.98566279069767</v>
      </c>
      <c r="G137" s="21"/>
      <c r="H137" s="22"/>
      <c r="J137" s="21"/>
    </row>
    <row r="138" spans="2:10">
      <c r="B138" s="16" t="s">
        <v>220</v>
      </c>
      <c r="C138" s="16"/>
      <c r="D138" s="17">
        <v>34417.9</v>
      </c>
      <c r="E138" s="17">
        <v>40826.947099999998</v>
      </c>
      <c r="F138" s="17">
        <f t="shared" si="2"/>
        <v>118.62126132041757</v>
      </c>
      <c r="G138" s="21"/>
      <c r="H138" s="22"/>
      <c r="J138" s="21"/>
    </row>
    <row r="139" spans="2:10">
      <c r="B139" s="16" t="s">
        <v>44</v>
      </c>
      <c r="C139" s="16"/>
      <c r="D139" s="17">
        <v>34897.9</v>
      </c>
      <c r="E139" s="17">
        <v>40826.947099999998</v>
      </c>
      <c r="F139" s="17">
        <f t="shared" si="2"/>
        <v>116.98969594158959</v>
      </c>
      <c r="G139" s="21"/>
      <c r="H139" s="22">
        <f>F237+F306</f>
        <v>1134695.8689999997</v>
      </c>
      <c r="J139" s="21"/>
    </row>
    <row r="140" spans="2:10" s="26" customFormat="1" ht="14.25" customHeight="1">
      <c r="C140" s="27"/>
      <c r="D140" s="28"/>
      <c r="E140" s="28"/>
      <c r="F140" s="28"/>
      <c r="G140" s="24"/>
      <c r="H140" s="25"/>
      <c r="I140" s="24"/>
      <c r="J140" s="24"/>
    </row>
    <row r="141" spans="2:10" ht="17.25" customHeight="1">
      <c r="C141" s="49" t="s">
        <v>327</v>
      </c>
      <c r="D141" s="49"/>
      <c r="E141" s="49"/>
      <c r="F141" s="49"/>
      <c r="G141" s="21"/>
      <c r="H141" s="22">
        <f>H133+H135-H139-E116</f>
        <v>72015.901640000302</v>
      </c>
      <c r="I141" s="50"/>
      <c r="J141" s="21"/>
    </row>
    <row r="142" spans="2:10" ht="6.75" customHeight="1">
      <c r="J142" s="21"/>
    </row>
    <row r="143" spans="2:10" ht="14.25" customHeight="1">
      <c r="B143" s="45" t="s">
        <v>46</v>
      </c>
      <c r="C143" s="45"/>
      <c r="D143" s="45"/>
      <c r="E143" s="45"/>
      <c r="F143" s="45"/>
      <c r="G143" s="45"/>
    </row>
    <row r="144" spans="2:10" ht="10.5" customHeight="1">
      <c r="D144" s="7"/>
      <c r="E144" s="7"/>
      <c r="F144" s="7"/>
      <c r="G144" s="40" t="s">
        <v>45</v>
      </c>
    </row>
    <row r="145" spans="2:7" ht="63.75">
      <c r="B145" s="1" t="s">
        <v>0</v>
      </c>
      <c r="C145" s="1" t="s">
        <v>47</v>
      </c>
      <c r="D145" s="8" t="s">
        <v>48</v>
      </c>
      <c r="E145" s="8" t="s">
        <v>49</v>
      </c>
      <c r="F145" s="8" t="s">
        <v>50</v>
      </c>
      <c r="G145" s="41" t="s">
        <v>51</v>
      </c>
    </row>
    <row r="146" spans="2:7" ht="15">
      <c r="B146" s="30" t="s">
        <v>52</v>
      </c>
      <c r="C146" s="31" t="s">
        <v>53</v>
      </c>
      <c r="D146" s="32">
        <v>101141.105</v>
      </c>
      <c r="E146" s="32">
        <v>41280.570850000011</v>
      </c>
      <c r="F146" s="32">
        <v>37894.920650000029</v>
      </c>
      <c r="G146" s="32">
        <f t="shared" ref="G146:G209" si="3">IF(E146=0,0,(F146/E146)*100)</f>
        <v>91.798441421020271</v>
      </c>
    </row>
    <row r="147" spans="2:7" ht="51">
      <c r="B147" s="33" t="s">
        <v>54</v>
      </c>
      <c r="C147" s="34" t="s">
        <v>55</v>
      </c>
      <c r="D147" s="35">
        <v>45057.95</v>
      </c>
      <c r="E147" s="35">
        <v>18291.7</v>
      </c>
      <c r="F147" s="35">
        <v>16889.293080000003</v>
      </c>
      <c r="G147" s="35">
        <f t="shared" si="3"/>
        <v>92.333096869071767</v>
      </c>
    </row>
    <row r="148" spans="2:7" ht="25.5">
      <c r="B148" s="33" t="s">
        <v>56</v>
      </c>
      <c r="C148" s="34" t="s">
        <v>57</v>
      </c>
      <c r="D148" s="35">
        <v>54303.55</v>
      </c>
      <c r="E148" s="35">
        <v>22505.805850000001</v>
      </c>
      <c r="F148" s="35">
        <v>20820.340169999985</v>
      </c>
      <c r="G148" s="35">
        <f t="shared" si="3"/>
        <v>92.510973873881454</v>
      </c>
    </row>
    <row r="149" spans="2:7">
      <c r="B149" s="33" t="s">
        <v>58</v>
      </c>
      <c r="C149" s="34" t="s">
        <v>59</v>
      </c>
      <c r="D149" s="35">
        <v>1779.605</v>
      </c>
      <c r="E149" s="35">
        <v>483.065</v>
      </c>
      <c r="F149" s="35">
        <v>185.28739999999999</v>
      </c>
      <c r="G149" s="35">
        <f t="shared" si="3"/>
        <v>38.356618674505498</v>
      </c>
    </row>
    <row r="150" spans="2:7" ht="15">
      <c r="B150" s="30" t="s">
        <v>60</v>
      </c>
      <c r="C150" s="31" t="s">
        <v>61</v>
      </c>
      <c r="D150" s="32">
        <v>831287.1281599995</v>
      </c>
      <c r="E150" s="32">
        <v>391474.21315999993</v>
      </c>
      <c r="F150" s="32">
        <v>370674.27584000007</v>
      </c>
      <c r="G150" s="32">
        <f t="shared" si="3"/>
        <v>94.686766938720766</v>
      </c>
    </row>
    <row r="151" spans="2:7">
      <c r="B151" s="33" t="s">
        <v>62</v>
      </c>
      <c r="C151" s="34" t="s">
        <v>63</v>
      </c>
      <c r="D151" s="35">
        <v>237818.10000000003</v>
      </c>
      <c r="E151" s="35">
        <v>106169.87700000001</v>
      </c>
      <c r="F151" s="35">
        <v>102608.17948999999</v>
      </c>
      <c r="G151" s="35">
        <f t="shared" si="3"/>
        <v>96.645284321088539</v>
      </c>
    </row>
    <row r="152" spans="2:7" ht="51">
      <c r="B152" s="33" t="s">
        <v>64</v>
      </c>
      <c r="C152" s="34" t="s">
        <v>65</v>
      </c>
      <c r="D152" s="35">
        <v>407895.02015999996</v>
      </c>
      <c r="E152" s="35">
        <v>194872.77416</v>
      </c>
      <c r="F152" s="35">
        <v>184326.07465000002</v>
      </c>
      <c r="G152" s="35">
        <f t="shared" si="3"/>
        <v>94.587905080398443</v>
      </c>
    </row>
    <row r="153" spans="2:7" ht="25.5">
      <c r="B153" s="33" t="s">
        <v>66</v>
      </c>
      <c r="C153" s="34" t="s">
        <v>67</v>
      </c>
      <c r="D153" s="35">
        <v>2185.6</v>
      </c>
      <c r="E153" s="35">
        <v>845.16443000000004</v>
      </c>
      <c r="F153" s="35">
        <v>807.88081</v>
      </c>
      <c r="G153" s="35">
        <f t="shared" si="3"/>
        <v>95.588595700838937</v>
      </c>
    </row>
    <row r="154" spans="2:7" ht="38.25">
      <c r="B154" s="33" t="s">
        <v>68</v>
      </c>
      <c r="C154" s="34" t="s">
        <v>69</v>
      </c>
      <c r="D154" s="35">
        <v>22769.027999999998</v>
      </c>
      <c r="E154" s="35">
        <v>10787.048999999999</v>
      </c>
      <c r="F154" s="35">
        <v>9866.3929499999995</v>
      </c>
      <c r="G154" s="35">
        <f t="shared" si="3"/>
        <v>91.465172263517118</v>
      </c>
    </row>
    <row r="155" spans="2:7" ht="38.25">
      <c r="B155" s="33" t="s">
        <v>70</v>
      </c>
      <c r="C155" s="34" t="s">
        <v>255</v>
      </c>
      <c r="D155" s="35">
        <v>2919.2000000000003</v>
      </c>
      <c r="E155" s="35">
        <v>1342.4</v>
      </c>
      <c r="F155" s="35">
        <v>948.57309000000009</v>
      </c>
      <c r="G155" s="35">
        <f t="shared" si="3"/>
        <v>70.662476907032186</v>
      </c>
    </row>
    <row r="156" spans="2:7" ht="51">
      <c r="B156" s="33" t="s">
        <v>71</v>
      </c>
      <c r="C156" s="34" t="s">
        <v>72</v>
      </c>
      <c r="D156" s="35">
        <v>18866.976999999999</v>
      </c>
      <c r="E156" s="35">
        <v>9034.4355700000015</v>
      </c>
      <c r="F156" s="35">
        <v>8490.0894899999985</v>
      </c>
      <c r="G156" s="35">
        <f t="shared" si="3"/>
        <v>93.974763826889486</v>
      </c>
    </row>
    <row r="157" spans="2:7" ht="25.5">
      <c r="B157" s="33" t="s">
        <v>73</v>
      </c>
      <c r="C157" s="34" t="s">
        <v>74</v>
      </c>
      <c r="D157" s="35">
        <v>29381.500000000004</v>
      </c>
      <c r="E157" s="35">
        <v>13091.866999999998</v>
      </c>
      <c r="F157" s="35">
        <v>11255.106539999999</v>
      </c>
      <c r="G157" s="35">
        <f t="shared" si="3"/>
        <v>85.970217540401222</v>
      </c>
    </row>
    <row r="158" spans="2:7" ht="38.25">
      <c r="B158" s="33" t="s">
        <v>75</v>
      </c>
      <c r="C158" s="34" t="s">
        <v>76</v>
      </c>
      <c r="D158" s="35">
        <v>36327.499999999993</v>
      </c>
      <c r="E158" s="35">
        <v>15003.300000000001</v>
      </c>
      <c r="F158" s="35">
        <v>14620.238179999998</v>
      </c>
      <c r="G158" s="35">
        <f t="shared" si="3"/>
        <v>97.446816233761893</v>
      </c>
    </row>
    <row r="159" spans="2:7" ht="25.5">
      <c r="B159" s="33" t="s">
        <v>77</v>
      </c>
      <c r="C159" s="34" t="s">
        <v>78</v>
      </c>
      <c r="D159" s="35">
        <v>56625.600000000006</v>
      </c>
      <c r="E159" s="35">
        <v>32927.435000000005</v>
      </c>
      <c r="F159" s="35">
        <v>31404.38697</v>
      </c>
      <c r="G159" s="35">
        <f t="shared" si="3"/>
        <v>95.374531815186927</v>
      </c>
    </row>
    <row r="160" spans="2:7" ht="30.75" customHeight="1">
      <c r="B160" s="33" t="s">
        <v>260</v>
      </c>
      <c r="C160" s="34" t="s">
        <v>261</v>
      </c>
      <c r="D160" s="35">
        <v>10.003</v>
      </c>
      <c r="E160" s="35">
        <v>10.003</v>
      </c>
      <c r="F160" s="35">
        <v>10.00231</v>
      </c>
      <c r="G160" s="35">
        <f t="shared" si="3"/>
        <v>99.993102069379177</v>
      </c>
    </row>
    <row r="161" spans="2:7" ht="22.5" customHeight="1">
      <c r="B161" s="33" t="s">
        <v>79</v>
      </c>
      <c r="C161" s="34" t="s">
        <v>80</v>
      </c>
      <c r="D161" s="35">
        <v>2574.7000000000003</v>
      </c>
      <c r="E161" s="35">
        <v>1179.653</v>
      </c>
      <c r="F161" s="35">
        <v>918.50995999999998</v>
      </c>
      <c r="G161" s="35">
        <f t="shared" si="3"/>
        <v>77.862724038340076</v>
      </c>
    </row>
    <row r="162" spans="2:7">
      <c r="B162" s="33" t="s">
        <v>81</v>
      </c>
      <c r="C162" s="34" t="s">
        <v>82</v>
      </c>
      <c r="D162" s="35">
        <v>7657.7</v>
      </c>
      <c r="E162" s="35">
        <v>3298.8849999999998</v>
      </c>
      <c r="F162" s="35">
        <v>2789.0198599999994</v>
      </c>
      <c r="G162" s="35">
        <f t="shared" si="3"/>
        <v>84.544319065381174</v>
      </c>
    </row>
    <row r="163" spans="2:7">
      <c r="B163" s="33" t="s">
        <v>83</v>
      </c>
      <c r="C163" s="34" t="s">
        <v>84</v>
      </c>
      <c r="D163" s="35">
        <v>83.3</v>
      </c>
      <c r="E163" s="35">
        <v>43.44</v>
      </c>
      <c r="F163" s="35">
        <v>30.77</v>
      </c>
      <c r="G163" s="35">
        <f t="shared" si="3"/>
        <v>70.833333333333343</v>
      </c>
    </row>
    <row r="164" spans="2:7">
      <c r="B164" s="33" t="s">
        <v>332</v>
      </c>
      <c r="C164" s="34" t="s">
        <v>333</v>
      </c>
      <c r="D164" s="35">
        <v>6172.9000000000015</v>
      </c>
      <c r="E164" s="35">
        <v>2867.93</v>
      </c>
      <c r="F164" s="35">
        <v>2599.0515400000004</v>
      </c>
      <c r="G164" s="35">
        <f t="shared" si="3"/>
        <v>90.624650531916757</v>
      </c>
    </row>
    <row r="165" spans="2:7" ht="15">
      <c r="B165" s="30" t="s">
        <v>85</v>
      </c>
      <c r="C165" s="31" t="s">
        <v>86</v>
      </c>
      <c r="D165" s="32">
        <v>234693.94041000001</v>
      </c>
      <c r="E165" s="32">
        <v>109036.18734999999</v>
      </c>
      <c r="F165" s="32">
        <v>108996.86434999999</v>
      </c>
      <c r="G165" s="32">
        <f t="shared" si="3"/>
        <v>99.963935826301608</v>
      </c>
    </row>
    <row r="166" spans="2:7">
      <c r="B166" s="33" t="s">
        <v>87</v>
      </c>
      <c r="C166" s="34" t="s">
        <v>88</v>
      </c>
      <c r="D166" s="35">
        <v>120440.12285</v>
      </c>
      <c r="E166" s="35">
        <v>55533.9876</v>
      </c>
      <c r="F166" s="35">
        <v>55533.9876</v>
      </c>
      <c r="G166" s="35">
        <f t="shared" si="3"/>
        <v>100</v>
      </c>
    </row>
    <row r="167" spans="2:7">
      <c r="B167" s="33" t="s">
        <v>89</v>
      </c>
      <c r="C167" s="34" t="s">
        <v>90</v>
      </c>
      <c r="D167" s="35">
        <v>8146.1459999999997</v>
      </c>
      <c r="E167" s="35">
        <v>4033.6424999999999</v>
      </c>
      <c r="F167" s="35">
        <v>4033.6424999999999</v>
      </c>
      <c r="G167" s="35">
        <f t="shared" si="3"/>
        <v>100</v>
      </c>
    </row>
    <row r="168" spans="2:7" ht="25.5">
      <c r="B168" s="33" t="s">
        <v>91</v>
      </c>
      <c r="C168" s="34" t="s">
        <v>92</v>
      </c>
      <c r="D168" s="35">
        <v>36443.83</v>
      </c>
      <c r="E168" s="35">
        <v>16212.852060000001</v>
      </c>
      <c r="F168" s="35">
        <v>16212.852060000001</v>
      </c>
      <c r="G168" s="35">
        <f t="shared" si="3"/>
        <v>100</v>
      </c>
    </row>
    <row r="169" spans="2:7" ht="25.5">
      <c r="B169" s="33" t="s">
        <v>93</v>
      </c>
      <c r="C169" s="34" t="s">
        <v>94</v>
      </c>
      <c r="D169" s="35">
        <v>44491.243000000002</v>
      </c>
      <c r="E169" s="35">
        <v>19993.196019999999</v>
      </c>
      <c r="F169" s="35">
        <v>19993.196019999999</v>
      </c>
      <c r="G169" s="35">
        <f t="shared" si="3"/>
        <v>100</v>
      </c>
    </row>
    <row r="170" spans="2:7">
      <c r="B170" s="33" t="s">
        <v>95</v>
      </c>
      <c r="C170" s="34" t="s">
        <v>96</v>
      </c>
      <c r="D170" s="35">
        <v>12749.51</v>
      </c>
      <c r="E170" s="35">
        <v>5947.3230999999996</v>
      </c>
      <c r="F170" s="35">
        <v>5947.3230999999996</v>
      </c>
      <c r="G170" s="35">
        <f t="shared" si="3"/>
        <v>100</v>
      </c>
    </row>
    <row r="171" spans="2:7" ht="30.75" customHeight="1">
      <c r="B171" s="33" t="s">
        <v>97</v>
      </c>
      <c r="C171" s="34" t="s">
        <v>98</v>
      </c>
      <c r="D171" s="35">
        <v>2700.3130000000001</v>
      </c>
      <c r="E171" s="35">
        <v>1981.4449999999999</v>
      </c>
      <c r="F171" s="35">
        <v>1944.3720000000001</v>
      </c>
      <c r="G171" s="35">
        <f t="shared" si="3"/>
        <v>98.128991720688703</v>
      </c>
    </row>
    <row r="172" spans="2:7" ht="25.5">
      <c r="B172" s="33" t="s">
        <v>99</v>
      </c>
      <c r="C172" s="34" t="s">
        <v>100</v>
      </c>
      <c r="D172" s="35">
        <v>119.10000000000001</v>
      </c>
      <c r="E172" s="35">
        <v>99.96853999999999</v>
      </c>
      <c r="F172" s="35">
        <v>97.71853999999999</v>
      </c>
      <c r="G172" s="35">
        <f t="shared" si="3"/>
        <v>97.749291927240307</v>
      </c>
    </row>
    <row r="173" spans="2:7" ht="25.5">
      <c r="B173" s="33" t="s">
        <v>101</v>
      </c>
      <c r="C173" s="34" t="s">
        <v>102</v>
      </c>
      <c r="D173" s="35">
        <v>6996.8755600000004</v>
      </c>
      <c r="E173" s="35">
        <v>3315.7905599999999</v>
      </c>
      <c r="F173" s="35">
        <v>3315.7905599999999</v>
      </c>
      <c r="G173" s="35">
        <f t="shared" si="3"/>
        <v>100</v>
      </c>
    </row>
    <row r="174" spans="2:7" ht="25.5">
      <c r="B174" s="33" t="s">
        <v>103</v>
      </c>
      <c r="C174" s="34" t="s">
        <v>104</v>
      </c>
      <c r="D174" s="35">
        <v>1534.4</v>
      </c>
      <c r="E174" s="35">
        <v>1534.4</v>
      </c>
      <c r="F174" s="35">
        <v>1534.4</v>
      </c>
      <c r="G174" s="35">
        <f t="shared" si="3"/>
        <v>100</v>
      </c>
    </row>
    <row r="175" spans="2:7">
      <c r="B175" s="33" t="s">
        <v>105</v>
      </c>
      <c r="C175" s="34" t="s">
        <v>106</v>
      </c>
      <c r="D175" s="35">
        <v>1072.4000000000001</v>
      </c>
      <c r="E175" s="35">
        <v>383.5819699999999</v>
      </c>
      <c r="F175" s="35">
        <v>383.5819699999999</v>
      </c>
      <c r="G175" s="35">
        <f t="shared" si="3"/>
        <v>100</v>
      </c>
    </row>
    <row r="176" spans="2:7" ht="15">
      <c r="B176" s="30" t="s">
        <v>107</v>
      </c>
      <c r="C176" s="31" t="s">
        <v>108</v>
      </c>
      <c r="D176" s="32">
        <v>110607.867</v>
      </c>
      <c r="E176" s="32">
        <v>52909.975000000006</v>
      </c>
      <c r="F176" s="32">
        <v>50564.746430000007</v>
      </c>
      <c r="G176" s="32">
        <f t="shared" si="3"/>
        <v>95.567511475860641</v>
      </c>
    </row>
    <row r="177" spans="2:7" ht="25.5">
      <c r="B177" s="33" t="s">
        <v>109</v>
      </c>
      <c r="C177" s="34" t="s">
        <v>110</v>
      </c>
      <c r="D177" s="35">
        <v>32.5</v>
      </c>
      <c r="E177" s="35">
        <v>11.82</v>
      </c>
      <c r="F177" s="35">
        <v>0</v>
      </c>
      <c r="G177" s="35">
        <f t="shared" si="3"/>
        <v>0</v>
      </c>
    </row>
    <row r="178" spans="2:7" ht="25.5">
      <c r="B178" s="33" t="s">
        <v>111</v>
      </c>
      <c r="C178" s="34" t="s">
        <v>112</v>
      </c>
      <c r="D178" s="35">
        <v>37509.599999999999</v>
      </c>
      <c r="E178" s="35">
        <v>23714.600000000002</v>
      </c>
      <c r="F178" s="35">
        <v>23592.620719999999</v>
      </c>
      <c r="G178" s="35">
        <f t="shared" si="3"/>
        <v>99.485636359036192</v>
      </c>
    </row>
    <row r="179" spans="2:7" ht="25.5">
      <c r="B179" s="33" t="s">
        <v>343</v>
      </c>
      <c r="C179" s="34" t="s">
        <v>344</v>
      </c>
      <c r="D179" s="35">
        <v>691.80000000000007</v>
      </c>
      <c r="E179" s="35">
        <v>0</v>
      </c>
      <c r="F179" s="35">
        <v>0</v>
      </c>
      <c r="G179" s="35">
        <f t="shared" si="3"/>
        <v>0</v>
      </c>
    </row>
    <row r="180" spans="2:7" ht="25.5">
      <c r="B180" s="33" t="s">
        <v>113</v>
      </c>
      <c r="C180" s="34" t="s">
        <v>114</v>
      </c>
      <c r="D180" s="35">
        <v>32466.100000000002</v>
      </c>
      <c r="E180" s="35">
        <v>15477.1</v>
      </c>
      <c r="F180" s="35">
        <v>15477.042750000001</v>
      </c>
      <c r="G180" s="35">
        <f t="shared" si="3"/>
        <v>99.999630098661896</v>
      </c>
    </row>
    <row r="181" spans="2:7" ht="51">
      <c r="B181" s="33" t="s">
        <v>115</v>
      </c>
      <c r="C181" s="34" t="s">
        <v>256</v>
      </c>
      <c r="D181" s="35">
        <v>1241.1000000000001</v>
      </c>
      <c r="E181" s="35">
        <v>630.23500000000001</v>
      </c>
      <c r="F181" s="35">
        <v>538.78929999999991</v>
      </c>
      <c r="G181" s="35">
        <f t="shared" si="3"/>
        <v>85.490221901354246</v>
      </c>
    </row>
    <row r="182" spans="2:7" ht="25.5">
      <c r="B182" s="33" t="s">
        <v>116</v>
      </c>
      <c r="C182" s="34" t="s">
        <v>117</v>
      </c>
      <c r="D182" s="35">
        <v>127.10000000000001</v>
      </c>
      <c r="E182" s="35">
        <v>27.439999999999998</v>
      </c>
      <c r="F182" s="35">
        <v>20.465600000000002</v>
      </c>
      <c r="G182" s="35">
        <f t="shared" si="3"/>
        <v>74.583090379008766</v>
      </c>
    </row>
    <row r="183" spans="2:7" ht="25.5">
      <c r="B183" s="33" t="s">
        <v>118</v>
      </c>
      <c r="C183" s="34" t="s">
        <v>119</v>
      </c>
      <c r="D183" s="35">
        <v>7767.7999999999984</v>
      </c>
      <c r="E183" s="35">
        <v>3266.982</v>
      </c>
      <c r="F183" s="35">
        <v>3096.3753200000001</v>
      </c>
      <c r="G183" s="35">
        <f t="shared" si="3"/>
        <v>94.77785062788837</v>
      </c>
    </row>
    <row r="184" spans="2:7">
      <c r="B184" s="33" t="s">
        <v>120</v>
      </c>
      <c r="C184" s="34" t="s">
        <v>121</v>
      </c>
      <c r="D184" s="35">
        <v>4110.5999999999995</v>
      </c>
      <c r="E184" s="35">
        <v>2016.9</v>
      </c>
      <c r="F184" s="35">
        <v>1821.0651499999999</v>
      </c>
      <c r="G184" s="35">
        <f t="shared" si="3"/>
        <v>90.290304427586889</v>
      </c>
    </row>
    <row r="185" spans="2:7">
      <c r="B185" s="33" t="s">
        <v>122</v>
      </c>
      <c r="C185" s="34" t="s">
        <v>123</v>
      </c>
      <c r="D185" s="35">
        <v>254.8</v>
      </c>
      <c r="E185" s="35">
        <v>96.4</v>
      </c>
      <c r="F185" s="35">
        <v>70.871949999999998</v>
      </c>
      <c r="G185" s="35">
        <f t="shared" si="3"/>
        <v>73.518620331950203</v>
      </c>
    </row>
    <row r="186" spans="2:7" ht="51">
      <c r="B186" s="33" t="s">
        <v>124</v>
      </c>
      <c r="C186" s="34" t="s">
        <v>125</v>
      </c>
      <c r="D186" s="35">
        <v>1499.4</v>
      </c>
      <c r="E186" s="35">
        <v>134</v>
      </c>
      <c r="F186" s="35">
        <v>0</v>
      </c>
      <c r="G186" s="35">
        <f t="shared" si="3"/>
        <v>0</v>
      </c>
    </row>
    <row r="187" spans="2:7" ht="51">
      <c r="B187" s="33" t="s">
        <v>126</v>
      </c>
      <c r="C187" s="34" t="s">
        <v>127</v>
      </c>
      <c r="D187" s="35">
        <v>178.5</v>
      </c>
      <c r="E187" s="35">
        <v>64.908000000000001</v>
      </c>
      <c r="F187" s="35">
        <v>0</v>
      </c>
      <c r="G187" s="35">
        <f t="shared" si="3"/>
        <v>0</v>
      </c>
    </row>
    <row r="188" spans="2:7">
      <c r="B188" s="33" t="s">
        <v>128</v>
      </c>
      <c r="C188" s="34" t="s">
        <v>129</v>
      </c>
      <c r="D188" s="35">
        <v>436</v>
      </c>
      <c r="E188" s="35">
        <v>372</v>
      </c>
      <c r="F188" s="35">
        <v>338.55</v>
      </c>
      <c r="G188" s="35">
        <f t="shared" si="3"/>
        <v>91.008064516129039</v>
      </c>
    </row>
    <row r="189" spans="2:7" ht="38.25">
      <c r="B189" s="33" t="s">
        <v>130</v>
      </c>
      <c r="C189" s="34" t="s">
        <v>131</v>
      </c>
      <c r="D189" s="35">
        <v>320.90000000000003</v>
      </c>
      <c r="E189" s="35">
        <v>116.69200000000001</v>
      </c>
      <c r="F189" s="35">
        <v>62.5</v>
      </c>
      <c r="G189" s="35">
        <f t="shared" si="3"/>
        <v>53.559798443766496</v>
      </c>
    </row>
    <row r="190" spans="2:7">
      <c r="B190" s="33" t="s">
        <v>132</v>
      </c>
      <c r="C190" s="34" t="s">
        <v>133</v>
      </c>
      <c r="D190" s="35">
        <v>1121.5</v>
      </c>
      <c r="E190" s="35">
        <v>320</v>
      </c>
      <c r="F190" s="35">
        <v>297.82992999999999</v>
      </c>
      <c r="G190" s="35">
        <f t="shared" si="3"/>
        <v>93.07185312499999</v>
      </c>
    </row>
    <row r="191" spans="2:7" ht="25.5">
      <c r="B191" s="33" t="s">
        <v>134</v>
      </c>
      <c r="C191" s="34" t="s">
        <v>135</v>
      </c>
      <c r="D191" s="35">
        <v>1952.2000000000003</v>
      </c>
      <c r="E191" s="35">
        <v>878.02800000000002</v>
      </c>
      <c r="F191" s="35">
        <v>759.09348999999975</v>
      </c>
      <c r="G191" s="35">
        <f t="shared" si="3"/>
        <v>86.454360225414192</v>
      </c>
    </row>
    <row r="192" spans="2:7" ht="25.5">
      <c r="B192" s="33" t="s">
        <v>136</v>
      </c>
      <c r="C192" s="34" t="s">
        <v>137</v>
      </c>
      <c r="D192" s="35">
        <v>20897.967000000004</v>
      </c>
      <c r="E192" s="35">
        <v>5782.87</v>
      </c>
      <c r="F192" s="35">
        <v>4489.5422200000003</v>
      </c>
      <c r="G192" s="35">
        <f t="shared" si="3"/>
        <v>77.635191868397541</v>
      </c>
    </row>
    <row r="193" spans="2:7" ht="15">
      <c r="B193" s="30" t="s">
        <v>138</v>
      </c>
      <c r="C193" s="31" t="s">
        <v>139</v>
      </c>
      <c r="D193" s="32">
        <v>23646.3</v>
      </c>
      <c r="E193" s="32">
        <v>10134.25</v>
      </c>
      <c r="F193" s="32">
        <v>8810.1434699999991</v>
      </c>
      <c r="G193" s="32">
        <f t="shared" si="3"/>
        <v>86.934341169795488</v>
      </c>
    </row>
    <row r="194" spans="2:7">
      <c r="B194" s="33" t="s">
        <v>140</v>
      </c>
      <c r="C194" s="34" t="s">
        <v>141</v>
      </c>
      <c r="D194" s="35">
        <v>10059.9</v>
      </c>
      <c r="E194" s="35">
        <v>4432.2000000000007</v>
      </c>
      <c r="F194" s="35">
        <v>4313.3779600000007</v>
      </c>
      <c r="G194" s="35">
        <f t="shared" si="3"/>
        <v>97.319118270836157</v>
      </c>
    </row>
    <row r="195" spans="2:7">
      <c r="B195" s="33" t="s">
        <v>142</v>
      </c>
      <c r="C195" s="34" t="s">
        <v>143</v>
      </c>
      <c r="D195" s="35">
        <v>3478.8</v>
      </c>
      <c r="E195" s="35">
        <v>1747.7</v>
      </c>
      <c r="F195" s="35">
        <v>1245.8460500000001</v>
      </c>
      <c r="G195" s="35">
        <f t="shared" si="3"/>
        <v>71.284891571780065</v>
      </c>
    </row>
    <row r="196" spans="2:7" ht="25.5">
      <c r="B196" s="33" t="s">
        <v>144</v>
      </c>
      <c r="C196" s="34" t="s">
        <v>145</v>
      </c>
      <c r="D196" s="35">
        <v>6377.5999999999995</v>
      </c>
      <c r="E196" s="35">
        <v>2438.9499999999998</v>
      </c>
      <c r="F196" s="35">
        <v>1960.9179199999999</v>
      </c>
      <c r="G196" s="35">
        <f t="shared" si="3"/>
        <v>80.400086922651141</v>
      </c>
    </row>
    <row r="197" spans="2:7" ht="25.5">
      <c r="B197" s="33" t="s">
        <v>146</v>
      </c>
      <c r="C197" s="34" t="s">
        <v>147</v>
      </c>
      <c r="D197" s="35">
        <v>1485</v>
      </c>
      <c r="E197" s="35">
        <v>640.4</v>
      </c>
      <c r="F197" s="35">
        <v>576.05118000000004</v>
      </c>
      <c r="G197" s="35">
        <f t="shared" si="3"/>
        <v>89.95177701436603</v>
      </c>
    </row>
    <row r="198" spans="2:7">
      <c r="B198" s="33" t="s">
        <v>148</v>
      </c>
      <c r="C198" s="34" t="s">
        <v>149</v>
      </c>
      <c r="D198" s="35">
        <v>2245</v>
      </c>
      <c r="E198" s="35">
        <v>875</v>
      </c>
      <c r="F198" s="35">
        <v>713.95036000000005</v>
      </c>
      <c r="G198" s="35">
        <f t="shared" si="3"/>
        <v>81.59432685714286</v>
      </c>
    </row>
    <row r="199" spans="2:7" ht="15">
      <c r="B199" s="30" t="s">
        <v>150</v>
      </c>
      <c r="C199" s="31" t="s">
        <v>151</v>
      </c>
      <c r="D199" s="32">
        <v>21559.699999999993</v>
      </c>
      <c r="E199" s="32">
        <v>9791.6150000000016</v>
      </c>
      <c r="F199" s="32">
        <v>8533.86175</v>
      </c>
      <c r="G199" s="32">
        <f t="shared" si="3"/>
        <v>87.15479264656544</v>
      </c>
    </row>
    <row r="200" spans="2:7" ht="25.5">
      <c r="B200" s="33" t="s">
        <v>152</v>
      </c>
      <c r="C200" s="34" t="s">
        <v>153</v>
      </c>
      <c r="D200" s="35">
        <v>2397.6</v>
      </c>
      <c r="E200" s="35">
        <v>1201</v>
      </c>
      <c r="F200" s="35">
        <v>1099.02494</v>
      </c>
      <c r="G200" s="35">
        <f t="shared" si="3"/>
        <v>91.509154038301418</v>
      </c>
    </row>
    <row r="201" spans="2:7" ht="25.5">
      <c r="B201" s="33" t="s">
        <v>154</v>
      </c>
      <c r="C201" s="34" t="s">
        <v>155</v>
      </c>
      <c r="D201" s="35">
        <v>403</v>
      </c>
      <c r="E201" s="35">
        <v>173.26499999999999</v>
      </c>
      <c r="F201" s="35">
        <v>150.13346999999999</v>
      </c>
      <c r="G201" s="35">
        <f t="shared" si="3"/>
        <v>86.649623409228639</v>
      </c>
    </row>
    <row r="202" spans="2:7" ht="25.5">
      <c r="B202" s="33" t="s">
        <v>156</v>
      </c>
      <c r="C202" s="34" t="s">
        <v>157</v>
      </c>
      <c r="D202" s="35">
        <v>18539.099999999991</v>
      </c>
      <c r="E202" s="35">
        <v>8417.3499999999985</v>
      </c>
      <c r="F202" s="35">
        <v>7284.70334</v>
      </c>
      <c r="G202" s="35">
        <f t="shared" si="3"/>
        <v>86.543904435481494</v>
      </c>
    </row>
    <row r="203" spans="2:7">
      <c r="B203" s="33" t="s">
        <v>262</v>
      </c>
      <c r="C203" s="34" t="s">
        <v>263</v>
      </c>
      <c r="D203" s="35">
        <v>170</v>
      </c>
      <c r="E203" s="35">
        <v>0</v>
      </c>
      <c r="F203" s="35">
        <v>0</v>
      </c>
      <c r="G203" s="35">
        <f t="shared" si="3"/>
        <v>0</v>
      </c>
    </row>
    <row r="204" spans="2:7" ht="25.5">
      <c r="B204" s="33" t="s">
        <v>158</v>
      </c>
      <c r="C204" s="34" t="s">
        <v>159</v>
      </c>
      <c r="D204" s="35">
        <v>50</v>
      </c>
      <c r="E204" s="35">
        <v>0</v>
      </c>
      <c r="F204" s="35">
        <v>0</v>
      </c>
      <c r="G204" s="35">
        <f t="shared" si="3"/>
        <v>0</v>
      </c>
    </row>
    <row r="205" spans="2:7" ht="15">
      <c r="B205" s="30" t="s">
        <v>160</v>
      </c>
      <c r="C205" s="31" t="s">
        <v>161</v>
      </c>
      <c r="D205" s="32">
        <v>105713.30399999999</v>
      </c>
      <c r="E205" s="32">
        <v>47249.814999999995</v>
      </c>
      <c r="F205" s="32">
        <v>44489.946800000005</v>
      </c>
      <c r="G205" s="32">
        <f t="shared" si="3"/>
        <v>94.158986230951399</v>
      </c>
    </row>
    <row r="206" spans="2:7">
      <c r="B206" s="33" t="s">
        <v>162</v>
      </c>
      <c r="C206" s="34" t="s">
        <v>163</v>
      </c>
      <c r="D206" s="35">
        <v>1000</v>
      </c>
      <c r="E206" s="35">
        <v>400</v>
      </c>
      <c r="F206" s="35">
        <v>25.045650000000002</v>
      </c>
      <c r="G206" s="35">
        <f t="shared" si="3"/>
        <v>6.2614125000000005</v>
      </c>
    </row>
    <row r="207" spans="2:7" ht="38.25">
      <c r="B207" s="33" t="s">
        <v>164</v>
      </c>
      <c r="C207" s="34" t="s">
        <v>165</v>
      </c>
      <c r="D207" s="35">
        <v>42920.891000000003</v>
      </c>
      <c r="E207" s="35">
        <v>17229.781999999999</v>
      </c>
      <c r="F207" s="35">
        <v>16080.13442</v>
      </c>
      <c r="G207" s="35">
        <f t="shared" si="3"/>
        <v>93.327555856481538</v>
      </c>
    </row>
    <row r="208" spans="2:7">
      <c r="B208" s="33" t="s">
        <v>166</v>
      </c>
      <c r="C208" s="34" t="s">
        <v>167</v>
      </c>
      <c r="D208" s="35">
        <v>61620.18</v>
      </c>
      <c r="E208" s="35">
        <v>29527.8</v>
      </c>
      <c r="F208" s="35">
        <v>28384.766729999999</v>
      </c>
      <c r="G208" s="35">
        <f t="shared" si="3"/>
        <v>96.128958913295264</v>
      </c>
    </row>
    <row r="209" spans="2:7">
      <c r="B209" s="33" t="s">
        <v>168</v>
      </c>
      <c r="C209" s="34" t="s">
        <v>169</v>
      </c>
      <c r="D209" s="35">
        <v>172.233</v>
      </c>
      <c r="E209" s="35">
        <v>92.233000000000004</v>
      </c>
      <c r="F209" s="35">
        <v>0</v>
      </c>
      <c r="G209" s="35">
        <f t="shared" si="3"/>
        <v>0</v>
      </c>
    </row>
    <row r="210" spans="2:7" ht="15">
      <c r="B210" s="30" t="s">
        <v>170</v>
      </c>
      <c r="C210" s="31" t="s">
        <v>171</v>
      </c>
      <c r="D210" s="32">
        <v>82713.002000000037</v>
      </c>
      <c r="E210" s="32">
        <v>23346.252999999997</v>
      </c>
      <c r="F210" s="32">
        <v>16839.453260000002</v>
      </c>
      <c r="G210" s="32">
        <f t="shared" ref="G210:G237" si="4">IF(E210=0,0,(F210/E210)*100)</f>
        <v>72.129147491034232</v>
      </c>
    </row>
    <row r="211" spans="2:7">
      <c r="B211" s="33" t="s">
        <v>172</v>
      </c>
      <c r="C211" s="34" t="s">
        <v>173</v>
      </c>
      <c r="D211" s="35">
        <v>260</v>
      </c>
      <c r="E211" s="35">
        <v>60</v>
      </c>
      <c r="F211" s="35">
        <v>8.0869599999999995</v>
      </c>
      <c r="G211" s="35">
        <f t="shared" si="4"/>
        <v>13.478266666666666</v>
      </c>
    </row>
    <row r="212" spans="2:7">
      <c r="B212" s="33" t="s">
        <v>174</v>
      </c>
      <c r="C212" s="34" t="s">
        <v>175</v>
      </c>
      <c r="D212" s="35">
        <v>500</v>
      </c>
      <c r="E212" s="35">
        <v>400</v>
      </c>
      <c r="F212" s="35">
        <v>0</v>
      </c>
      <c r="G212" s="35">
        <f t="shared" si="4"/>
        <v>0</v>
      </c>
    </row>
    <row r="213" spans="2:7" ht="19.5" customHeight="1">
      <c r="B213" s="33" t="s">
        <v>221</v>
      </c>
      <c r="C213" s="34" t="s">
        <v>222</v>
      </c>
      <c r="D213" s="35">
        <v>9530</v>
      </c>
      <c r="E213" s="35">
        <v>3192</v>
      </c>
      <c r="F213" s="35">
        <v>3048</v>
      </c>
      <c r="G213" s="35">
        <f t="shared" si="4"/>
        <v>95.488721804511272</v>
      </c>
    </row>
    <row r="214" spans="2:7">
      <c r="B214" s="33" t="s">
        <v>223</v>
      </c>
      <c r="C214" s="34" t="s">
        <v>224</v>
      </c>
      <c r="D214" s="35">
        <v>44278.400000000001</v>
      </c>
      <c r="E214" s="35">
        <v>12400</v>
      </c>
      <c r="F214" s="35">
        <v>11033.813</v>
      </c>
      <c r="G214" s="35">
        <f t="shared" si="4"/>
        <v>88.982362903225805</v>
      </c>
    </row>
    <row r="215" spans="2:7" ht="25.5">
      <c r="B215" s="33" t="s">
        <v>176</v>
      </c>
      <c r="C215" s="34" t="s">
        <v>177</v>
      </c>
      <c r="D215" s="35">
        <v>24519</v>
      </c>
      <c r="E215" s="35">
        <v>5523.2</v>
      </c>
      <c r="F215" s="35">
        <v>1659.0943</v>
      </c>
      <c r="G215" s="35">
        <f t="shared" si="4"/>
        <v>30.038642453650059</v>
      </c>
    </row>
    <row r="216" spans="2:7">
      <c r="B216" s="33" t="s">
        <v>178</v>
      </c>
      <c r="C216" s="34" t="s">
        <v>179</v>
      </c>
      <c r="D216" s="35">
        <v>956.30000000000007</v>
      </c>
      <c r="E216" s="35">
        <v>338.07800000000009</v>
      </c>
      <c r="F216" s="35">
        <v>193.221</v>
      </c>
      <c r="G216" s="35">
        <f t="shared" si="4"/>
        <v>57.152787226616333</v>
      </c>
    </row>
    <row r="217" spans="2:7">
      <c r="B217" s="33" t="s">
        <v>180</v>
      </c>
      <c r="C217" s="34" t="s">
        <v>181</v>
      </c>
      <c r="D217" s="35">
        <v>316</v>
      </c>
      <c r="E217" s="35">
        <v>100.8</v>
      </c>
      <c r="F217" s="35">
        <v>1.1240000000000001</v>
      </c>
      <c r="G217" s="35">
        <f t="shared" si="4"/>
        <v>1.1150793650793653</v>
      </c>
    </row>
    <row r="218" spans="2:7" ht="18.75" customHeight="1">
      <c r="B218" s="33" t="s">
        <v>182</v>
      </c>
      <c r="C218" s="34" t="s">
        <v>183</v>
      </c>
      <c r="D218" s="35">
        <v>469</v>
      </c>
      <c r="E218" s="35">
        <v>345</v>
      </c>
      <c r="F218" s="35">
        <v>0</v>
      </c>
      <c r="G218" s="35">
        <f t="shared" si="4"/>
        <v>0</v>
      </c>
    </row>
    <row r="219" spans="2:7" ht="25.5">
      <c r="B219" s="33" t="s">
        <v>184</v>
      </c>
      <c r="C219" s="34" t="s">
        <v>185</v>
      </c>
      <c r="D219" s="35">
        <v>209.1</v>
      </c>
      <c r="E219" s="35">
        <v>77.7</v>
      </c>
      <c r="F219" s="35">
        <v>77.7</v>
      </c>
      <c r="G219" s="35">
        <f t="shared" si="4"/>
        <v>100</v>
      </c>
    </row>
    <row r="220" spans="2:7">
      <c r="B220" s="33" t="s">
        <v>186</v>
      </c>
      <c r="C220" s="34" t="s">
        <v>187</v>
      </c>
      <c r="D220" s="35">
        <v>1675.2020000000002</v>
      </c>
      <c r="E220" s="35">
        <v>909.47500000000002</v>
      </c>
      <c r="F220" s="35">
        <v>818.41399999999999</v>
      </c>
      <c r="G220" s="35">
        <f t="shared" si="4"/>
        <v>89.98752027268479</v>
      </c>
    </row>
    <row r="221" spans="2:7" ht="15">
      <c r="B221" s="30" t="s">
        <v>188</v>
      </c>
      <c r="C221" s="31" t="s">
        <v>189</v>
      </c>
      <c r="D221" s="32">
        <v>9289.8449999999993</v>
      </c>
      <c r="E221" s="32">
        <v>3304.9750000000004</v>
      </c>
      <c r="F221" s="32">
        <v>1761.4543199999998</v>
      </c>
      <c r="G221" s="32">
        <f t="shared" si="4"/>
        <v>53.297054289366777</v>
      </c>
    </row>
    <row r="222" spans="2:7" ht="25.5">
      <c r="B222" s="33" t="s">
        <v>190</v>
      </c>
      <c r="C222" s="34" t="s">
        <v>191</v>
      </c>
      <c r="D222" s="35">
        <v>270</v>
      </c>
      <c r="E222" s="35">
        <v>154.56</v>
      </c>
      <c r="F222" s="35">
        <v>30.782600000000002</v>
      </c>
      <c r="G222" s="35">
        <f t="shared" si="4"/>
        <v>19.916278467908903</v>
      </c>
    </row>
    <row r="223" spans="2:7">
      <c r="B223" s="33" t="s">
        <v>192</v>
      </c>
      <c r="C223" s="34" t="s">
        <v>193</v>
      </c>
      <c r="D223" s="35">
        <v>2013.845</v>
      </c>
      <c r="E223" s="35">
        <v>765.99499999999989</v>
      </c>
      <c r="F223" s="35">
        <v>735.38</v>
      </c>
      <c r="G223" s="35">
        <f t="shared" si="4"/>
        <v>96.003237619044526</v>
      </c>
    </row>
    <row r="224" spans="2:7" ht="25.5">
      <c r="B224" s="33" t="s">
        <v>194</v>
      </c>
      <c r="C224" s="34" t="s">
        <v>195</v>
      </c>
      <c r="D224" s="35">
        <v>1091</v>
      </c>
      <c r="E224" s="35">
        <v>426</v>
      </c>
      <c r="F224" s="35">
        <v>421.85705999999999</v>
      </c>
      <c r="G224" s="35">
        <f t="shared" si="4"/>
        <v>99.027478873239431</v>
      </c>
    </row>
    <row r="225" spans="2:9">
      <c r="B225" s="33" t="s">
        <v>196</v>
      </c>
      <c r="C225" s="34" t="s">
        <v>197</v>
      </c>
      <c r="D225" s="35">
        <v>0</v>
      </c>
      <c r="E225" s="35">
        <v>0</v>
      </c>
      <c r="F225" s="35">
        <v>0</v>
      </c>
      <c r="G225" s="35">
        <f t="shared" si="4"/>
        <v>0</v>
      </c>
    </row>
    <row r="226" spans="2:9">
      <c r="B226" s="33" t="s">
        <v>198</v>
      </c>
      <c r="C226" s="34" t="s">
        <v>199</v>
      </c>
      <c r="D226" s="35">
        <v>1800</v>
      </c>
      <c r="E226" s="35">
        <v>750</v>
      </c>
      <c r="F226" s="35">
        <v>548.40220999999997</v>
      </c>
      <c r="G226" s="35">
        <f t="shared" si="4"/>
        <v>73.120294666666666</v>
      </c>
    </row>
    <row r="227" spans="2:9">
      <c r="B227" s="33" t="s">
        <v>200</v>
      </c>
      <c r="C227" s="34" t="s">
        <v>201</v>
      </c>
      <c r="D227" s="35">
        <v>265.59999999999997</v>
      </c>
      <c r="E227" s="35">
        <v>44.7</v>
      </c>
      <c r="F227" s="35">
        <v>25.032450000000001</v>
      </c>
      <c r="G227" s="35">
        <f t="shared" si="4"/>
        <v>56.001006711409396</v>
      </c>
    </row>
    <row r="228" spans="2:9">
      <c r="B228" s="33" t="s">
        <v>202</v>
      </c>
      <c r="C228" s="34" t="s">
        <v>203</v>
      </c>
      <c r="D228" s="35">
        <v>3849.4</v>
      </c>
      <c r="E228" s="35">
        <v>1163.72</v>
      </c>
      <c r="F228" s="35">
        <v>0</v>
      </c>
      <c r="G228" s="35">
        <f t="shared" si="4"/>
        <v>0</v>
      </c>
    </row>
    <row r="229" spans="2:9" ht="18.75" customHeight="1">
      <c r="B229" s="30" t="s">
        <v>204</v>
      </c>
      <c r="C229" s="31" t="s">
        <v>205</v>
      </c>
      <c r="D229" s="32">
        <v>749954</v>
      </c>
      <c r="E229" s="32">
        <v>324041.87325</v>
      </c>
      <c r="F229" s="32">
        <v>312809.89756000001</v>
      </c>
      <c r="G229" s="32">
        <f t="shared" si="4"/>
        <v>96.533788804098634</v>
      </c>
    </row>
    <row r="230" spans="2:9">
      <c r="B230" s="33" t="s">
        <v>206</v>
      </c>
      <c r="C230" s="34" t="s">
        <v>207</v>
      </c>
      <c r="D230" s="35">
        <v>65976.2</v>
      </c>
      <c r="E230" s="35">
        <v>27490</v>
      </c>
      <c r="F230" s="35">
        <v>27490</v>
      </c>
      <c r="G230" s="35">
        <f t="shared" si="4"/>
        <v>100</v>
      </c>
    </row>
    <row r="231" spans="2:9" ht="63.75">
      <c r="B231" s="33" t="s">
        <v>208</v>
      </c>
      <c r="C231" s="34" t="s">
        <v>40</v>
      </c>
      <c r="D231" s="35">
        <v>290823.2</v>
      </c>
      <c r="E231" s="35">
        <v>149487.17324999999</v>
      </c>
      <c r="F231" s="35">
        <v>149487.17324999999</v>
      </c>
      <c r="G231" s="35">
        <f t="shared" si="4"/>
        <v>100</v>
      </c>
    </row>
    <row r="232" spans="2:9" ht="69" customHeight="1">
      <c r="B232" s="33" t="s">
        <v>209</v>
      </c>
      <c r="C232" s="34" t="s">
        <v>41</v>
      </c>
      <c r="D232" s="35">
        <v>1927.4</v>
      </c>
      <c r="E232" s="35">
        <v>803</v>
      </c>
      <c r="F232" s="35">
        <v>766.67376000000002</v>
      </c>
      <c r="G232" s="35">
        <f t="shared" si="4"/>
        <v>95.476184308841852</v>
      </c>
    </row>
    <row r="233" spans="2:9" ht="68.25" customHeight="1">
      <c r="B233" s="33" t="s">
        <v>210</v>
      </c>
      <c r="C233" s="34" t="s">
        <v>211</v>
      </c>
      <c r="D233" s="35">
        <v>314842.90000000002</v>
      </c>
      <c r="E233" s="35">
        <v>114407.7</v>
      </c>
      <c r="F233" s="35">
        <v>103603.36386</v>
      </c>
      <c r="G233" s="35">
        <f t="shared" si="4"/>
        <v>90.55628586187818</v>
      </c>
    </row>
    <row r="234" spans="2:9" ht="63.75">
      <c r="B234" s="33" t="s">
        <v>212</v>
      </c>
      <c r="C234" s="34" t="s">
        <v>42</v>
      </c>
      <c r="D234" s="35">
        <v>4589.7</v>
      </c>
      <c r="E234" s="35">
        <v>1820</v>
      </c>
      <c r="F234" s="35">
        <v>1549.8268899999998</v>
      </c>
      <c r="G234" s="35">
        <f t="shared" si="4"/>
        <v>85.155323626373615</v>
      </c>
    </row>
    <row r="235" spans="2:9">
      <c r="B235" s="33" t="s">
        <v>213</v>
      </c>
      <c r="C235" s="34" t="s">
        <v>214</v>
      </c>
      <c r="D235" s="35">
        <v>71589.600000000006</v>
      </c>
      <c r="E235" s="35">
        <v>29829</v>
      </c>
      <c r="F235" s="35">
        <v>29707.859800000002</v>
      </c>
      <c r="G235" s="35">
        <f t="shared" si="4"/>
        <v>99.593884474839925</v>
      </c>
    </row>
    <row r="236" spans="2:9" s="23" customFormat="1" ht="31.5" customHeight="1">
      <c r="B236" s="33" t="s">
        <v>334</v>
      </c>
      <c r="C236" s="34" t="s">
        <v>335</v>
      </c>
      <c r="D236" s="35">
        <v>205</v>
      </c>
      <c r="E236" s="35">
        <v>205</v>
      </c>
      <c r="F236" s="35">
        <v>205</v>
      </c>
      <c r="G236" s="35">
        <f t="shared" si="4"/>
        <v>100</v>
      </c>
      <c r="H236" s="44"/>
      <c r="I236" s="37"/>
    </row>
    <row r="237" spans="2:9" s="23" customFormat="1" ht="19.5" customHeight="1">
      <c r="B237" s="30" t="s">
        <v>215</v>
      </c>
      <c r="C237" s="31" t="s">
        <v>216</v>
      </c>
      <c r="D237" s="32">
        <v>2270606.1915699993</v>
      </c>
      <c r="E237" s="32">
        <v>1012569.7276100001</v>
      </c>
      <c r="F237" s="32">
        <v>961375.56442999968</v>
      </c>
      <c r="G237" s="32">
        <f t="shared" si="4"/>
        <v>94.944134533743608</v>
      </c>
      <c r="H237" s="44"/>
      <c r="I237" s="37"/>
    </row>
    <row r="238" spans="2:9" ht="23.25" customHeight="1">
      <c r="B238" s="45" t="s">
        <v>264</v>
      </c>
      <c r="C238" s="46"/>
      <c r="D238" s="46"/>
      <c r="E238" s="46"/>
      <c r="F238" s="46"/>
      <c r="G238" s="46"/>
    </row>
    <row r="239" spans="2:9" ht="15.75" customHeight="1">
      <c r="G239" s="40" t="s">
        <v>45</v>
      </c>
    </row>
    <row r="240" spans="2:9" ht="63.75">
      <c r="B240" s="14" t="s">
        <v>0</v>
      </c>
      <c r="C240" s="14" t="s">
        <v>47</v>
      </c>
      <c r="D240" s="14" t="s">
        <v>48</v>
      </c>
      <c r="E240" s="14" t="s">
        <v>49</v>
      </c>
      <c r="F240" s="14" t="s">
        <v>50</v>
      </c>
      <c r="G240" s="42" t="s">
        <v>51</v>
      </c>
    </row>
    <row r="241" spans="2:7" ht="15">
      <c r="B241" s="30" t="s">
        <v>52</v>
      </c>
      <c r="C241" s="31" t="s">
        <v>53</v>
      </c>
      <c r="D241" s="32">
        <v>1348.7</v>
      </c>
      <c r="E241" s="32">
        <v>495.94</v>
      </c>
      <c r="F241" s="32">
        <v>296.625</v>
      </c>
      <c r="G241" s="32">
        <f t="shared" ref="G241:G304" si="5">IF(E241=0,0,(F241/E241)*100)</f>
        <v>59.810662580150819</v>
      </c>
    </row>
    <row r="242" spans="2:7">
      <c r="B242" s="33" t="s">
        <v>58</v>
      </c>
      <c r="C242" s="34" t="s">
        <v>59</v>
      </c>
      <c r="D242" s="35">
        <v>1348.7</v>
      </c>
      <c r="E242" s="35">
        <v>495.94</v>
      </c>
      <c r="F242" s="35">
        <v>296.625</v>
      </c>
      <c r="G242" s="35">
        <f t="shared" si="5"/>
        <v>59.810662580150819</v>
      </c>
    </row>
    <row r="243" spans="2:7" ht="15">
      <c r="B243" s="30" t="s">
        <v>60</v>
      </c>
      <c r="C243" s="31" t="s">
        <v>61</v>
      </c>
      <c r="D243" s="32">
        <v>45352.383000000009</v>
      </c>
      <c r="E243" s="32">
        <v>9850.9459999999999</v>
      </c>
      <c r="F243" s="32">
        <v>7749.7082199999995</v>
      </c>
      <c r="G243" s="32">
        <f t="shared" si="5"/>
        <v>78.669685327683254</v>
      </c>
    </row>
    <row r="244" spans="2:7">
      <c r="B244" s="33" t="s">
        <v>62</v>
      </c>
      <c r="C244" s="34" t="s">
        <v>63</v>
      </c>
      <c r="D244" s="35">
        <v>8500</v>
      </c>
      <c r="E244" s="35">
        <v>1679</v>
      </c>
      <c r="F244" s="35">
        <v>1663.4455</v>
      </c>
      <c r="G244" s="35">
        <f t="shared" si="5"/>
        <v>99.073585467540198</v>
      </c>
    </row>
    <row r="245" spans="2:7" ht="51">
      <c r="B245" s="33" t="s">
        <v>64</v>
      </c>
      <c r="C245" s="34" t="s">
        <v>65</v>
      </c>
      <c r="D245" s="35">
        <v>28948.65</v>
      </c>
      <c r="E245" s="35">
        <v>5058.0600000000004</v>
      </c>
      <c r="F245" s="35">
        <v>4498.3057200000003</v>
      </c>
      <c r="G245" s="35">
        <f t="shared" si="5"/>
        <v>88.933419532389891</v>
      </c>
    </row>
    <row r="246" spans="2:7" ht="38.25">
      <c r="B246" s="33" t="s">
        <v>68</v>
      </c>
      <c r="C246" s="34" t="s">
        <v>69</v>
      </c>
      <c r="D246" s="35">
        <v>1023.9929999999999</v>
      </c>
      <c r="E246" s="35">
        <v>373.99299999999999</v>
      </c>
      <c r="F246" s="35">
        <v>123.98</v>
      </c>
      <c r="G246" s="35">
        <f t="shared" si="5"/>
        <v>33.15035308147479</v>
      </c>
    </row>
    <row r="247" spans="2:7" ht="51">
      <c r="B247" s="33" t="s">
        <v>71</v>
      </c>
      <c r="C247" s="34" t="s">
        <v>72</v>
      </c>
      <c r="D247" s="35">
        <v>607.99800000000005</v>
      </c>
      <c r="E247" s="35">
        <v>307.99799999999999</v>
      </c>
      <c r="F247" s="35">
        <v>206.15199999999999</v>
      </c>
      <c r="G247" s="35">
        <f t="shared" si="5"/>
        <v>66.932902161702344</v>
      </c>
    </row>
    <row r="248" spans="2:7" ht="25.5">
      <c r="B248" s="33" t="s">
        <v>73</v>
      </c>
      <c r="C248" s="34" t="s">
        <v>74</v>
      </c>
      <c r="D248" s="35">
        <v>600</v>
      </c>
      <c r="E248" s="35">
        <v>175</v>
      </c>
      <c r="F248" s="35">
        <v>0</v>
      </c>
      <c r="G248" s="35">
        <f t="shared" si="5"/>
        <v>0</v>
      </c>
    </row>
    <row r="249" spans="2:7" ht="38.25">
      <c r="B249" s="33" t="s">
        <v>75</v>
      </c>
      <c r="C249" s="34" t="s">
        <v>76</v>
      </c>
      <c r="D249" s="35">
        <v>1334.057</v>
      </c>
      <c r="E249" s="35">
        <v>934.05700000000002</v>
      </c>
      <c r="F249" s="35">
        <v>150</v>
      </c>
      <c r="G249" s="35">
        <f t="shared" si="5"/>
        <v>16.05897712880477</v>
      </c>
    </row>
    <row r="250" spans="2:7" ht="20.25" customHeight="1">
      <c r="B250" s="33" t="s">
        <v>77</v>
      </c>
      <c r="C250" s="34" t="s">
        <v>78</v>
      </c>
      <c r="D250" s="35">
        <v>2669.8470000000002</v>
      </c>
      <c r="E250" s="35">
        <v>0</v>
      </c>
      <c r="F250" s="35">
        <v>0</v>
      </c>
      <c r="G250" s="35">
        <f t="shared" si="5"/>
        <v>0</v>
      </c>
    </row>
    <row r="251" spans="2:7">
      <c r="B251" s="33" t="s">
        <v>79</v>
      </c>
      <c r="C251" s="34" t="s">
        <v>80</v>
      </c>
      <c r="D251" s="35">
        <v>270</v>
      </c>
      <c r="E251" s="35">
        <v>200</v>
      </c>
      <c r="F251" s="35">
        <v>135.54</v>
      </c>
      <c r="G251" s="35">
        <f t="shared" si="5"/>
        <v>67.77</v>
      </c>
    </row>
    <row r="252" spans="2:7">
      <c r="B252" s="33" t="s">
        <v>81</v>
      </c>
      <c r="C252" s="34" t="s">
        <v>82</v>
      </c>
      <c r="D252" s="35">
        <v>150</v>
      </c>
      <c r="E252" s="35">
        <v>150</v>
      </c>
      <c r="F252" s="35">
        <v>149.86199999999999</v>
      </c>
      <c r="G252" s="35">
        <f t="shared" si="5"/>
        <v>99.908000000000001</v>
      </c>
    </row>
    <row r="253" spans="2:7">
      <c r="B253" s="33" t="s">
        <v>83</v>
      </c>
      <c r="C253" s="34" t="s">
        <v>84</v>
      </c>
      <c r="D253" s="35">
        <v>747.83799999999997</v>
      </c>
      <c r="E253" s="35">
        <v>747.83799999999997</v>
      </c>
      <c r="F253" s="35">
        <v>747.83799999999997</v>
      </c>
      <c r="G253" s="35">
        <f t="shared" si="5"/>
        <v>100</v>
      </c>
    </row>
    <row r="254" spans="2:7">
      <c r="B254" s="33" t="s">
        <v>332</v>
      </c>
      <c r="C254" s="34" t="s">
        <v>333</v>
      </c>
      <c r="D254" s="35">
        <v>500</v>
      </c>
      <c r="E254" s="35">
        <v>225</v>
      </c>
      <c r="F254" s="35">
        <v>74.585000000000008</v>
      </c>
      <c r="G254" s="35">
        <f t="shared" si="5"/>
        <v>33.148888888888891</v>
      </c>
    </row>
    <row r="255" spans="2:7" ht="15">
      <c r="B255" s="30" t="s">
        <v>85</v>
      </c>
      <c r="C255" s="31" t="s">
        <v>86</v>
      </c>
      <c r="D255" s="32">
        <v>10166.222</v>
      </c>
      <c r="E255" s="32">
        <v>3455.087</v>
      </c>
      <c r="F255" s="32">
        <v>2263.6</v>
      </c>
      <c r="G255" s="32">
        <f t="shared" si="5"/>
        <v>65.514992820730711</v>
      </c>
    </row>
    <row r="256" spans="2:7">
      <c r="B256" s="33" t="s">
        <v>87</v>
      </c>
      <c r="C256" s="34" t="s">
        <v>88</v>
      </c>
      <c r="D256" s="35">
        <v>1150.2</v>
      </c>
      <c r="E256" s="35">
        <v>448</v>
      </c>
      <c r="F256" s="35">
        <v>10</v>
      </c>
      <c r="G256" s="35">
        <f t="shared" si="5"/>
        <v>2.2321428571428572</v>
      </c>
    </row>
    <row r="257" spans="2:7">
      <c r="B257" s="33" t="s">
        <v>89</v>
      </c>
      <c r="C257" s="34" t="s">
        <v>90</v>
      </c>
      <c r="D257" s="35">
        <v>1531</v>
      </c>
      <c r="E257" s="35">
        <v>100</v>
      </c>
      <c r="F257" s="35">
        <v>100</v>
      </c>
      <c r="G257" s="35">
        <f t="shared" si="5"/>
        <v>100</v>
      </c>
    </row>
    <row r="258" spans="2:7" ht="25.5">
      <c r="B258" s="33" t="s">
        <v>91</v>
      </c>
      <c r="C258" s="34" t="s">
        <v>92</v>
      </c>
      <c r="D258" s="35">
        <v>2883.8</v>
      </c>
      <c r="E258" s="35">
        <v>2086</v>
      </c>
      <c r="F258" s="35">
        <v>2086</v>
      </c>
      <c r="G258" s="35">
        <f t="shared" si="5"/>
        <v>100</v>
      </c>
    </row>
    <row r="259" spans="2:7" ht="32.25" customHeight="1">
      <c r="B259" s="33" t="s">
        <v>93</v>
      </c>
      <c r="C259" s="34" t="s">
        <v>94</v>
      </c>
      <c r="D259" s="35">
        <v>2466.1219999999998</v>
      </c>
      <c r="E259" s="35">
        <v>801.08699999999999</v>
      </c>
      <c r="F259" s="35">
        <v>67.599999999999994</v>
      </c>
      <c r="G259" s="35">
        <f t="shared" si="5"/>
        <v>8.4385341417349178</v>
      </c>
    </row>
    <row r="260" spans="2:7">
      <c r="B260" s="33" t="s">
        <v>95</v>
      </c>
      <c r="C260" s="34" t="s">
        <v>96</v>
      </c>
      <c r="D260" s="35">
        <v>1200</v>
      </c>
      <c r="E260" s="35">
        <v>0</v>
      </c>
      <c r="F260" s="35">
        <v>0</v>
      </c>
      <c r="G260" s="35">
        <f t="shared" si="5"/>
        <v>0</v>
      </c>
    </row>
    <row r="261" spans="2:7" ht="25.5">
      <c r="B261" s="33" t="s">
        <v>97</v>
      </c>
      <c r="C261" s="34" t="s">
        <v>98</v>
      </c>
      <c r="D261" s="35">
        <v>915.1</v>
      </c>
      <c r="E261" s="35">
        <v>0</v>
      </c>
      <c r="F261" s="35">
        <v>0</v>
      </c>
      <c r="G261" s="35">
        <f t="shared" si="5"/>
        <v>0</v>
      </c>
    </row>
    <row r="262" spans="2:7" ht="25.5">
      <c r="B262" s="33" t="s">
        <v>99</v>
      </c>
      <c r="C262" s="34" t="s">
        <v>100</v>
      </c>
      <c r="D262" s="35">
        <v>20</v>
      </c>
      <c r="E262" s="35">
        <v>20</v>
      </c>
      <c r="F262" s="35">
        <v>0</v>
      </c>
      <c r="G262" s="35">
        <f t="shared" si="5"/>
        <v>0</v>
      </c>
    </row>
    <row r="263" spans="2:7" ht="15">
      <c r="B263" s="30" t="s">
        <v>107</v>
      </c>
      <c r="C263" s="31" t="s">
        <v>108</v>
      </c>
      <c r="D263" s="32">
        <v>1208.95</v>
      </c>
      <c r="E263" s="32">
        <v>603.95000000000005</v>
      </c>
      <c r="F263" s="32">
        <v>280.42500000000001</v>
      </c>
      <c r="G263" s="32">
        <f t="shared" si="5"/>
        <v>46.4318238264757</v>
      </c>
    </row>
    <row r="264" spans="2:7" ht="38.25">
      <c r="B264" s="33" t="s">
        <v>296</v>
      </c>
      <c r="C264" s="34" t="s">
        <v>297</v>
      </c>
      <c r="D264" s="35">
        <v>100</v>
      </c>
      <c r="E264" s="35">
        <v>0</v>
      </c>
      <c r="F264" s="35">
        <v>0</v>
      </c>
      <c r="G264" s="35">
        <f t="shared" si="5"/>
        <v>0</v>
      </c>
    </row>
    <row r="265" spans="2:7" ht="25.5">
      <c r="B265" s="33" t="s">
        <v>118</v>
      </c>
      <c r="C265" s="34" t="s">
        <v>119</v>
      </c>
      <c r="D265" s="35">
        <v>0</v>
      </c>
      <c r="E265" s="35">
        <v>0</v>
      </c>
      <c r="F265" s="35">
        <v>0</v>
      </c>
      <c r="G265" s="35">
        <f t="shared" si="5"/>
        <v>0</v>
      </c>
    </row>
    <row r="266" spans="2:7">
      <c r="B266" s="33" t="s">
        <v>120</v>
      </c>
      <c r="C266" s="34" t="s">
        <v>121</v>
      </c>
      <c r="D266" s="35">
        <v>550</v>
      </c>
      <c r="E266" s="35">
        <v>45</v>
      </c>
      <c r="F266" s="35">
        <v>0</v>
      </c>
      <c r="G266" s="35">
        <f t="shared" si="5"/>
        <v>0</v>
      </c>
    </row>
    <row r="267" spans="2:7" ht="25.5">
      <c r="B267" s="33" t="s">
        <v>136</v>
      </c>
      <c r="C267" s="34" t="s">
        <v>137</v>
      </c>
      <c r="D267" s="35">
        <v>558.95000000000005</v>
      </c>
      <c r="E267" s="35">
        <v>558.95000000000005</v>
      </c>
      <c r="F267" s="35">
        <v>280.42500000000001</v>
      </c>
      <c r="G267" s="35">
        <f t="shared" si="5"/>
        <v>50.169961535021024</v>
      </c>
    </row>
    <row r="268" spans="2:7" ht="15">
      <c r="B268" s="30" t="s">
        <v>138</v>
      </c>
      <c r="C268" s="31" t="s">
        <v>139</v>
      </c>
      <c r="D268" s="32">
        <v>303.90000000000003</v>
      </c>
      <c r="E268" s="32">
        <v>253.9</v>
      </c>
      <c r="F268" s="32">
        <v>105</v>
      </c>
      <c r="G268" s="32">
        <f t="shared" si="5"/>
        <v>41.354864119732177</v>
      </c>
    </row>
    <row r="269" spans="2:7">
      <c r="B269" s="33" t="s">
        <v>140</v>
      </c>
      <c r="C269" s="34" t="s">
        <v>141</v>
      </c>
      <c r="D269" s="35">
        <v>285.90000000000003</v>
      </c>
      <c r="E269" s="35">
        <v>235.9</v>
      </c>
      <c r="F269" s="35">
        <v>105</v>
      </c>
      <c r="G269" s="35">
        <f t="shared" si="5"/>
        <v>44.510385756676556</v>
      </c>
    </row>
    <row r="270" spans="2:7">
      <c r="B270" s="33" t="s">
        <v>142</v>
      </c>
      <c r="C270" s="34" t="s">
        <v>143</v>
      </c>
      <c r="D270" s="35">
        <v>18</v>
      </c>
      <c r="E270" s="35">
        <v>18</v>
      </c>
      <c r="F270" s="35">
        <v>0</v>
      </c>
      <c r="G270" s="35">
        <f t="shared" si="5"/>
        <v>0</v>
      </c>
    </row>
    <row r="271" spans="2:7" ht="15">
      <c r="B271" s="30" t="s">
        <v>150</v>
      </c>
      <c r="C271" s="31" t="s">
        <v>151</v>
      </c>
      <c r="D271" s="32">
        <v>2737.9</v>
      </c>
      <c r="E271" s="32">
        <v>1647.9</v>
      </c>
      <c r="F271" s="32">
        <v>1082.636</v>
      </c>
      <c r="G271" s="32">
        <f t="shared" si="5"/>
        <v>65.697918563019599</v>
      </c>
    </row>
    <row r="272" spans="2:7" ht="25.5">
      <c r="B272" s="33" t="s">
        <v>154</v>
      </c>
      <c r="C272" s="34" t="s">
        <v>155</v>
      </c>
      <c r="D272" s="35">
        <v>37</v>
      </c>
      <c r="E272" s="35">
        <v>37</v>
      </c>
      <c r="F272" s="35">
        <v>37</v>
      </c>
      <c r="G272" s="35">
        <f t="shared" si="5"/>
        <v>100</v>
      </c>
    </row>
    <row r="273" spans="2:7" ht="25.5">
      <c r="B273" s="33" t="s">
        <v>156</v>
      </c>
      <c r="C273" s="34" t="s">
        <v>157</v>
      </c>
      <c r="D273" s="35">
        <v>2420.9</v>
      </c>
      <c r="E273" s="35">
        <v>1330.9</v>
      </c>
      <c r="F273" s="35">
        <v>1045.636</v>
      </c>
      <c r="G273" s="35">
        <f t="shared" si="5"/>
        <v>78.566083101660524</v>
      </c>
    </row>
    <row r="274" spans="2:7">
      <c r="B274" s="33" t="s">
        <v>262</v>
      </c>
      <c r="C274" s="34" t="s">
        <v>263</v>
      </c>
      <c r="D274" s="35">
        <v>280</v>
      </c>
      <c r="E274" s="35">
        <v>280</v>
      </c>
      <c r="F274" s="35">
        <v>0</v>
      </c>
      <c r="G274" s="35">
        <f t="shared" si="5"/>
        <v>0</v>
      </c>
    </row>
    <row r="275" spans="2:7" ht="15">
      <c r="B275" s="30" t="s">
        <v>160</v>
      </c>
      <c r="C275" s="31" t="s">
        <v>161</v>
      </c>
      <c r="D275" s="32">
        <v>59300.334999999999</v>
      </c>
      <c r="E275" s="32">
        <v>16730.182000000001</v>
      </c>
      <c r="F275" s="32">
        <v>13999.038500000002</v>
      </c>
      <c r="G275" s="32">
        <f t="shared" si="5"/>
        <v>83.675350931627662</v>
      </c>
    </row>
    <row r="276" spans="2:7">
      <c r="B276" s="33" t="s">
        <v>162</v>
      </c>
      <c r="C276" s="34" t="s">
        <v>163</v>
      </c>
      <c r="D276" s="35">
        <v>44218</v>
      </c>
      <c r="E276" s="35">
        <v>14515.682000000001</v>
      </c>
      <c r="F276" s="35">
        <v>11851.537800000002</v>
      </c>
      <c r="G276" s="35">
        <f t="shared" si="5"/>
        <v>81.646441414189169</v>
      </c>
    </row>
    <row r="277" spans="2:7" ht="25.5">
      <c r="B277" s="33" t="s">
        <v>298</v>
      </c>
      <c r="C277" s="34" t="s">
        <v>299</v>
      </c>
      <c r="D277" s="35">
        <v>1000</v>
      </c>
      <c r="E277" s="35">
        <v>0</v>
      </c>
      <c r="F277" s="35">
        <v>0</v>
      </c>
      <c r="G277" s="35">
        <f t="shared" si="5"/>
        <v>0</v>
      </c>
    </row>
    <row r="278" spans="2:7" ht="38.25">
      <c r="B278" s="33" t="s">
        <v>164</v>
      </c>
      <c r="C278" s="34" t="s">
        <v>165</v>
      </c>
      <c r="D278" s="35">
        <v>79.5</v>
      </c>
      <c r="E278" s="35">
        <v>79.5</v>
      </c>
      <c r="F278" s="35">
        <v>79.281790000000001</v>
      </c>
      <c r="G278" s="35">
        <f t="shared" si="5"/>
        <v>99.725522012578622</v>
      </c>
    </row>
    <row r="279" spans="2:7">
      <c r="B279" s="33" t="s">
        <v>166</v>
      </c>
      <c r="C279" s="34" t="s">
        <v>167</v>
      </c>
      <c r="D279" s="35">
        <v>14002.835000000001</v>
      </c>
      <c r="E279" s="35">
        <v>2135</v>
      </c>
      <c r="F279" s="35">
        <v>2068.2189100000001</v>
      </c>
      <c r="G279" s="35">
        <f t="shared" si="5"/>
        <v>96.872080093676814</v>
      </c>
    </row>
    <row r="280" spans="2:7" ht="15">
      <c r="B280" s="30" t="s">
        <v>170</v>
      </c>
      <c r="C280" s="31" t="s">
        <v>171</v>
      </c>
      <c r="D280" s="32">
        <v>290466.98531000008</v>
      </c>
      <c r="E280" s="32">
        <v>161396.11452</v>
      </c>
      <c r="F280" s="32">
        <v>146567.75659</v>
      </c>
      <c r="G280" s="32">
        <f t="shared" si="5"/>
        <v>90.812444293284088</v>
      </c>
    </row>
    <row r="281" spans="2:7">
      <c r="B281" s="33" t="s">
        <v>172</v>
      </c>
      <c r="C281" s="34" t="s">
        <v>173</v>
      </c>
      <c r="D281" s="35">
        <v>480</v>
      </c>
      <c r="E281" s="35">
        <v>480</v>
      </c>
      <c r="F281" s="35">
        <v>0</v>
      </c>
      <c r="G281" s="35">
        <f t="shared" si="5"/>
        <v>0</v>
      </c>
    </row>
    <row r="282" spans="2:7">
      <c r="B282" s="33" t="s">
        <v>300</v>
      </c>
      <c r="C282" s="34" t="s">
        <v>301</v>
      </c>
      <c r="D282" s="35">
        <v>26549</v>
      </c>
      <c r="E282" s="35">
        <v>12200.936999999998</v>
      </c>
      <c r="F282" s="35">
        <v>9797.4556499999999</v>
      </c>
      <c r="G282" s="35">
        <f t="shared" si="5"/>
        <v>80.3008461563239</v>
      </c>
    </row>
    <row r="283" spans="2:7">
      <c r="B283" s="33" t="s">
        <v>302</v>
      </c>
      <c r="C283" s="34" t="s">
        <v>303</v>
      </c>
      <c r="D283" s="35">
        <v>500</v>
      </c>
      <c r="E283" s="35">
        <v>0</v>
      </c>
      <c r="F283" s="35">
        <v>0</v>
      </c>
      <c r="G283" s="35">
        <f t="shared" si="5"/>
        <v>0</v>
      </c>
    </row>
    <row r="284" spans="2:7">
      <c r="B284" s="33" t="s">
        <v>340</v>
      </c>
      <c r="C284" s="34" t="s">
        <v>341</v>
      </c>
      <c r="D284" s="35">
        <v>700</v>
      </c>
      <c r="E284" s="35">
        <v>200</v>
      </c>
      <c r="F284" s="35">
        <v>0</v>
      </c>
      <c r="G284" s="35">
        <f t="shared" si="5"/>
        <v>0</v>
      </c>
    </row>
    <row r="285" spans="2:7">
      <c r="B285" s="33" t="s">
        <v>304</v>
      </c>
      <c r="C285" s="34" t="s">
        <v>305</v>
      </c>
      <c r="D285" s="35">
        <v>973.80000000000007</v>
      </c>
      <c r="E285" s="35">
        <v>783.80000000000007</v>
      </c>
      <c r="F285" s="35">
        <v>744.87823000000003</v>
      </c>
      <c r="G285" s="35">
        <f t="shared" si="5"/>
        <v>95.034221740239857</v>
      </c>
    </row>
    <row r="286" spans="2:7" ht="25.5">
      <c r="B286" s="33" t="s">
        <v>306</v>
      </c>
      <c r="C286" s="34" t="s">
        <v>307</v>
      </c>
      <c r="D286" s="35">
        <v>1000</v>
      </c>
      <c r="E286" s="35">
        <v>0</v>
      </c>
      <c r="F286" s="35">
        <v>0</v>
      </c>
      <c r="G286" s="35">
        <f t="shared" si="5"/>
        <v>0</v>
      </c>
    </row>
    <row r="287" spans="2:7">
      <c r="B287" s="33" t="s">
        <v>308</v>
      </c>
      <c r="C287" s="34" t="s">
        <v>309</v>
      </c>
      <c r="D287" s="35">
        <v>50500</v>
      </c>
      <c r="E287" s="35">
        <v>26537.458999999999</v>
      </c>
      <c r="F287" s="35">
        <v>26537.458999999999</v>
      </c>
      <c r="G287" s="35">
        <f t="shared" si="5"/>
        <v>100</v>
      </c>
    </row>
    <row r="288" spans="2:7" ht="32.25" customHeight="1">
      <c r="B288" s="33" t="s">
        <v>174</v>
      </c>
      <c r="C288" s="34" t="s">
        <v>175</v>
      </c>
      <c r="D288" s="35">
        <v>7170.3799999999992</v>
      </c>
      <c r="E288" s="35">
        <v>749.2</v>
      </c>
      <c r="F288" s="35">
        <v>339.2</v>
      </c>
      <c r="G288" s="35">
        <f t="shared" si="5"/>
        <v>45.27495995728777</v>
      </c>
    </row>
    <row r="289" spans="2:7" ht="25.5">
      <c r="B289" s="33" t="s">
        <v>310</v>
      </c>
      <c r="C289" s="34" t="s">
        <v>311</v>
      </c>
      <c r="D289" s="35">
        <v>1142.6000000000001</v>
      </c>
      <c r="E289" s="35">
        <v>500</v>
      </c>
      <c r="F289" s="35">
        <v>0</v>
      </c>
      <c r="G289" s="35">
        <f t="shared" si="5"/>
        <v>0</v>
      </c>
    </row>
    <row r="290" spans="2:7" ht="38.25">
      <c r="B290" s="33" t="s">
        <v>312</v>
      </c>
      <c r="C290" s="34" t="s">
        <v>313</v>
      </c>
      <c r="D290" s="35">
        <v>88473.896630000003</v>
      </c>
      <c r="E290" s="35">
        <v>79886.588840000011</v>
      </c>
      <c r="F290" s="35">
        <v>78937.837520000016</v>
      </c>
      <c r="G290" s="35">
        <f t="shared" si="5"/>
        <v>98.812377229048806</v>
      </c>
    </row>
    <row r="291" spans="2:7" ht="25.5">
      <c r="B291" s="33" t="s">
        <v>314</v>
      </c>
      <c r="C291" s="34" t="s">
        <v>315</v>
      </c>
      <c r="D291" s="35">
        <v>13787</v>
      </c>
      <c r="E291" s="35">
        <v>9777</v>
      </c>
      <c r="F291" s="35">
        <v>8141.2615700000006</v>
      </c>
      <c r="G291" s="35">
        <f t="shared" si="5"/>
        <v>83.269526132760561</v>
      </c>
    </row>
    <row r="292" spans="2:7">
      <c r="B292" s="33" t="s">
        <v>316</v>
      </c>
      <c r="C292" s="34" t="s">
        <v>317</v>
      </c>
      <c r="D292" s="35">
        <v>11425</v>
      </c>
      <c r="E292" s="35">
        <v>0</v>
      </c>
      <c r="F292" s="35">
        <v>0</v>
      </c>
      <c r="G292" s="35">
        <f t="shared" si="5"/>
        <v>0</v>
      </c>
    </row>
    <row r="293" spans="2:7" ht="25.5">
      <c r="B293" s="33" t="s">
        <v>176</v>
      </c>
      <c r="C293" s="34" t="s">
        <v>177</v>
      </c>
      <c r="D293" s="35">
        <v>69167.8</v>
      </c>
      <c r="E293" s="35">
        <v>25493.021000000001</v>
      </c>
      <c r="F293" s="35">
        <v>19178.750309999999</v>
      </c>
      <c r="G293" s="35">
        <f t="shared" si="5"/>
        <v>75.231375324250507</v>
      </c>
    </row>
    <row r="294" spans="2:7">
      <c r="B294" s="33" t="s">
        <v>178</v>
      </c>
      <c r="C294" s="34" t="s">
        <v>179</v>
      </c>
      <c r="D294" s="35">
        <v>1546.7</v>
      </c>
      <c r="E294" s="35">
        <v>1115</v>
      </c>
      <c r="F294" s="35">
        <v>214.99</v>
      </c>
      <c r="G294" s="35">
        <f t="shared" si="5"/>
        <v>19.281614349775786</v>
      </c>
    </row>
    <row r="295" spans="2:7">
      <c r="B295" s="33" t="s">
        <v>182</v>
      </c>
      <c r="C295" s="34" t="s">
        <v>183</v>
      </c>
      <c r="D295" s="35">
        <v>12388.433680000002</v>
      </c>
      <c r="E295" s="35">
        <v>1549.1086800000003</v>
      </c>
      <c r="F295" s="35">
        <v>1138.00431</v>
      </c>
      <c r="G295" s="35">
        <f t="shared" si="5"/>
        <v>73.461876800018956</v>
      </c>
    </row>
    <row r="296" spans="2:7">
      <c r="B296" s="33" t="s">
        <v>318</v>
      </c>
      <c r="C296" s="34" t="s">
        <v>319</v>
      </c>
      <c r="D296" s="35">
        <v>1000</v>
      </c>
      <c r="E296" s="35">
        <v>1000</v>
      </c>
      <c r="F296" s="35">
        <v>787.92000000000007</v>
      </c>
      <c r="G296" s="35">
        <f t="shared" si="5"/>
        <v>78.792000000000002</v>
      </c>
    </row>
    <row r="297" spans="2:7" ht="63.75">
      <c r="B297" s="33" t="s">
        <v>320</v>
      </c>
      <c r="C297" s="34" t="s">
        <v>321</v>
      </c>
      <c r="D297" s="35">
        <v>542.375</v>
      </c>
      <c r="E297" s="35">
        <v>166</v>
      </c>
      <c r="F297" s="35">
        <v>50</v>
      </c>
      <c r="G297" s="35">
        <f t="shared" si="5"/>
        <v>30.120481927710845</v>
      </c>
    </row>
    <row r="298" spans="2:7">
      <c r="B298" s="33" t="s">
        <v>186</v>
      </c>
      <c r="C298" s="34" t="s">
        <v>187</v>
      </c>
      <c r="D298" s="35">
        <v>3120</v>
      </c>
      <c r="E298" s="35">
        <v>958</v>
      </c>
      <c r="F298" s="35">
        <v>700</v>
      </c>
      <c r="G298" s="35">
        <f t="shared" si="5"/>
        <v>73.068893528183722</v>
      </c>
    </row>
    <row r="299" spans="2:7" ht="15">
      <c r="B299" s="30" t="s">
        <v>188</v>
      </c>
      <c r="C299" s="31" t="s">
        <v>189</v>
      </c>
      <c r="D299" s="32">
        <v>3684.6890000000003</v>
      </c>
      <c r="E299" s="32">
        <v>2026.6889999999999</v>
      </c>
      <c r="F299" s="32">
        <v>725.51526000000001</v>
      </c>
      <c r="G299" s="32">
        <f t="shared" si="5"/>
        <v>35.798055843792511</v>
      </c>
    </row>
    <row r="300" spans="2:7" ht="25.5">
      <c r="B300" s="33" t="s">
        <v>194</v>
      </c>
      <c r="C300" s="34" t="s">
        <v>195</v>
      </c>
      <c r="D300" s="35">
        <v>305</v>
      </c>
      <c r="E300" s="35">
        <v>225</v>
      </c>
      <c r="F300" s="35">
        <v>224.24200000000002</v>
      </c>
      <c r="G300" s="35">
        <f t="shared" si="5"/>
        <v>99.663111111111121</v>
      </c>
    </row>
    <row r="301" spans="2:7">
      <c r="B301" s="33" t="s">
        <v>196</v>
      </c>
      <c r="C301" s="34" t="s">
        <v>197</v>
      </c>
      <c r="D301" s="35">
        <v>2200</v>
      </c>
      <c r="E301" s="35">
        <v>1000</v>
      </c>
      <c r="F301" s="35">
        <v>0</v>
      </c>
      <c r="G301" s="35">
        <f t="shared" si="5"/>
        <v>0</v>
      </c>
    </row>
    <row r="302" spans="2:7">
      <c r="B302" s="33" t="s">
        <v>322</v>
      </c>
      <c r="C302" s="34" t="s">
        <v>323</v>
      </c>
      <c r="D302" s="35">
        <v>1179.6890000000001</v>
      </c>
      <c r="E302" s="35">
        <v>801.68899999999996</v>
      </c>
      <c r="F302" s="35">
        <v>501.27325999999999</v>
      </c>
      <c r="G302" s="35">
        <f t="shared" si="5"/>
        <v>62.527147060767952</v>
      </c>
    </row>
    <row r="303" spans="2:7" ht="15">
      <c r="B303" s="30" t="s">
        <v>204</v>
      </c>
      <c r="C303" s="31" t="s">
        <v>205</v>
      </c>
      <c r="D303" s="32">
        <v>4583.2110000000002</v>
      </c>
      <c r="E303" s="32">
        <v>4583.2110000000002</v>
      </c>
      <c r="F303" s="32">
        <v>250</v>
      </c>
      <c r="G303" s="32">
        <f t="shared" si="5"/>
        <v>5.4546910452082615</v>
      </c>
    </row>
    <row r="304" spans="2:7" ht="25.5">
      <c r="B304" s="33" t="s">
        <v>324</v>
      </c>
      <c r="C304" s="34" t="s">
        <v>325</v>
      </c>
      <c r="D304" s="35">
        <v>33.210999999999999</v>
      </c>
      <c r="E304" s="35">
        <v>33.210999999999999</v>
      </c>
      <c r="F304" s="35">
        <v>0</v>
      </c>
      <c r="G304" s="35">
        <f t="shared" si="5"/>
        <v>0</v>
      </c>
    </row>
    <row r="305" spans="2:7" ht="25.5">
      <c r="B305" s="33" t="s">
        <v>334</v>
      </c>
      <c r="C305" s="34" t="s">
        <v>335</v>
      </c>
      <c r="D305" s="35">
        <v>4550</v>
      </c>
      <c r="E305" s="35">
        <v>4550</v>
      </c>
      <c r="F305" s="35">
        <v>250</v>
      </c>
      <c r="G305" s="35">
        <f t="shared" ref="G305:G306" si="6">IF(E305=0,0,(F305/E305)*100)</f>
        <v>5.4945054945054945</v>
      </c>
    </row>
    <row r="306" spans="2:7" ht="15">
      <c r="B306" s="30" t="s">
        <v>215</v>
      </c>
      <c r="C306" s="31" t="s">
        <v>216</v>
      </c>
      <c r="D306" s="32">
        <v>419153.27531</v>
      </c>
      <c r="E306" s="32">
        <v>201043.91952000005</v>
      </c>
      <c r="F306" s="32">
        <v>173320.30457000001</v>
      </c>
      <c r="G306" s="32">
        <f t="shared" si="6"/>
        <v>86.210169889150976</v>
      </c>
    </row>
  </sheetData>
  <mergeCells count="7">
    <mergeCell ref="B238:G238"/>
    <mergeCell ref="A1:F1"/>
    <mergeCell ref="B99:F99"/>
    <mergeCell ref="B5:F5"/>
    <mergeCell ref="C3:E3"/>
    <mergeCell ref="C141:F141"/>
    <mergeCell ref="B143:G143"/>
  </mergeCells>
  <pageMargins left="0.7" right="0.17" top="0.18" bottom="0.37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2019-05-27T11:12:47Z</cp:lastPrinted>
  <dcterms:created xsi:type="dcterms:W3CDTF">2018-09-11T12:44:43Z</dcterms:created>
  <dcterms:modified xsi:type="dcterms:W3CDTF">2019-06-03T11:45:06Z</dcterms:modified>
</cp:coreProperties>
</file>