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105" windowWidth="15390" windowHeight="12540"/>
  </bookViews>
  <sheets>
    <sheet name="Доходи та видатки" sheetId="3" r:id="rId1"/>
  </sheets>
  <definedNames>
    <definedName name="_xlnm.Print_Area" localSheetId="0">'Доходи та видатки'!$A$1:$G$308</definedName>
  </definedNames>
  <calcPr calcId="124519"/>
</workbook>
</file>

<file path=xl/calcChain.xml><?xml version="1.0" encoding="utf-8"?>
<calcChain xmlns="http://schemas.openxmlformats.org/spreadsheetml/2006/main">
  <c r="F141" i="3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137"/>
  <c r="H141"/>
  <c r="H135"/>
  <c r="H143" l="1"/>
</calcChain>
</file>

<file path=xl/sharedStrings.xml><?xml version="1.0" encoding="utf-8"?>
<sst xmlns="http://schemas.openxmlformats.org/spreadsheetml/2006/main" count="479" uniqueCount="346">
  <si>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</si>
  <si>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</si>
  <si>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</si>
  <si>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</si>
  <si>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</si>
  <si>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</si>
  <si>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</si>
  <si>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</si>
  <si>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</si>
  <si>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</si>
  <si>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</si>
  <si>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</si>
  <si>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</si>
  <si>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</si>
  <si>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</si>
  <si>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</si>
  <si>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</si>
  <si>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</si>
  <si>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</si>
  <si>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</si>
  <si>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</si>
  <si>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</si>
  <si>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</si>
  <si>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</si>
  <si>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</si>
  <si>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</si>
  <si>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</si>
  <si>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</si>
  <si>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</si>
  <si>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</si>
  <si>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</si>
  <si>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</si>
  <si>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</si>
  <si>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</si>
  <si>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</si>
  <si>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</si>
  <si>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</si>
  <si>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</si>
  <si>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</si>
  <si>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</si>
  <si>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</si>
  <si>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</si>
  <si>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</si>
  <si>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</si>
  <si>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</si>
  <si>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</si>
  <si>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</si>
  <si>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</si>
  <si>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</si>
  <si>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</si>
  <si>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</si>
  <si>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</si>
  <si>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</si>
  <si>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</si>
  <si>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</si>
  <si>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</si>
  <si>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</si>
  <si>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</si>
  <si>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</si>
  <si>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</si>
  <si>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</si>
  <si>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</si>
  <si>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</si>
  <si>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</si>
  <si>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</si>
  <si>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</si>
  <si>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</si>
  <si>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</si>
  <si>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</si>
  <si>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</si>
  <si>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</si>
  <si>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</si>
  <si>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</si>
  <si>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</si>
  <si>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</si>
  <si>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</si>
  <si>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</si>
  <si>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</si>
  <si>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</si>
  <si>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</si>
  <si>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</si>
  <si>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</si>
  <si>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</si>
  <si>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</si>
  <si>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</si>
  <si>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</si>
  <si>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</si>
  <si>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</si>
  <si>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</si>
  <si>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</si>
  <si>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</si>
  <si>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</si>
  <si>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</si>
  <si>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</si>
  <si>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</si>
  <si>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</si>
  <si>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</si>
  <si>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</si>
  <si>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</si>
  <si>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</si>
  <si>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</si>
  <si>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</si>
  <si>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</si>
  <si>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</si>
  <si>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</si>
  <si>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</si>
  <si>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</si>
  <si>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</si>
  <si>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</si>
  <si>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</si>
  <si>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</si>
  <si>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</si>
  <si>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</si>
  <si>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</si>
  <si>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</si>
  <si>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</si>
  <si>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</si>
  <si>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</si>
  <si>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</si>
  <si>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</si>
  <si>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</si>
  <si>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</si>
  <si>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</si>
  <si>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</si>
  <si>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</si>
  <si>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</si>
  <si>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</si>
  <si>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</si>
  <si>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</si>
  <si>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</si>
  <si>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</si>
  <si>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</si>
  <si>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</si>
  <si>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</si>
  <si>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</si>
  <si>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</si>
  <si>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</si>
  <si>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</si>
  <si>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</si>
  <si>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</si>
  <si>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</si>
  <si>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</si>
  <si>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</si>
  <si>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</si>
  <si>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</si>
  <si>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</si>
  <si>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</si>
  <si>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</si>
  <si>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</si>
  <si>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</si>
  <si>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</si>
  <si>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</si>
  <si>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</si>
  <si>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</si>
  <si>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</si>
  <si>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</si>
  <si>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</si>
  <si>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</si>
  <si>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</si>
  <si>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</si>
  <si>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</si>
  <si>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</si>
  <si>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</si>
  <si>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</si>
  <si>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</si>
  <si>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</si>
  <si>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</si>
  <si>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</si>
  <si>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</si>
  <si>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</si>
  <si>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</si>
  <si>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</si>
  <si>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</si>
  <si>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</si>
  <si>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</si>
  <si>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</si>
  <si>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</si>
  <si>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</si>
  <si>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</si>
  <si>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</si>
  <si>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</si>
  <si>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</si>
  <si>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</si>
  <si>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</si>
  <si>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</si>
  <si>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</si>
  <si>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</si>
  <si>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</si>
  <si>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</si>
  <si>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</si>
  <si>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</si>
  <si>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</si>
  <si>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</si>
  <si>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</si>
  <si>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</si>
  <si>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</si>
  <si>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</si>
  <si>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</si>
  <si>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</si>
  <si>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</si>
  <si>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</si>
  <si>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</si>
  <si>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</si>
  <si>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</si>
  <si>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</si>
  <si>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</si>
  <si>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</si>
  <si>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</si>
  <si>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</si>
  <si>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</si>
  <si>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</si>
  <si>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</si>
  <si>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</si>
  <si>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</si>
  <si>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</si>
  <si>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</si>
  <si>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</si>
  <si>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>% викон.</t>
  </si>
  <si>
    <t>Назва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</si>
  <si>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</si>
  <si>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</si>
  <si>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</si>
  <si>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</si>
  <si>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</si>
  <si>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</si>
  <si>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</si>
  <si>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</si>
  <si>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</si>
  <si>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</si>
  <si>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</si>
  <si>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</si>
  <si>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</si>
  <si>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</si>
  <si>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</si>
  <si>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</si>
  <si>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</si>
  <si>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</si>
  <si>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</si>
  <si>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</si>
  <si>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</si>
  <si>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</si>
  <si>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</si>
  <si>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</si>
  <si>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</si>
  <si>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</si>
  <si>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</si>
  <si>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</si>
  <si>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</si>
  <si>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</si>
  <si>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</si>
  <si>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</si>
  <si>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</si>
  <si>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</si>
  <si>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</si>
  <si>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</si>
  <si>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</si>
  <si>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</si>
  <si>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</si>
  <si>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</si>
  <si>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</si>
  <si>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</si>
  <si>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5041</t>
  </si>
  <si>
    <t>Утримання та фінансова підтримка спортивних споруд</t>
  </si>
  <si>
    <t>Спеціальний фонд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</si>
  <si>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</si>
  <si>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</si>
  <si>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</si>
  <si>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Назва </t>
  </si>
  <si>
    <t xml:space="preserve"> Уточ.пл.</t>
  </si>
  <si>
    <t>% вик.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</si>
  <si>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</si>
  <si>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</si>
  <si>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</si>
  <si>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</si>
  <si>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</si>
  <si>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</si>
  <si>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</si>
  <si>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</si>
  <si>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</si>
  <si>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</si>
  <si>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</si>
  <si>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</si>
  <si>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</si>
  <si>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</si>
  <si>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</si>
  <si>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</si>
  <si>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</si>
  <si>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</si>
  <si>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</si>
  <si>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</si>
  <si>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</si>
  <si>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</si>
  <si>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</si>
  <si>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</si>
  <si>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</si>
  <si>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</si>
  <si>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</si>
  <si>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6012</t>
  </si>
  <si>
    <t>Забезпечення діяльності з виробництва, транспортування, постачання теплової енергії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</si>
  <si>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</si>
  <si>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</si>
  <si>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</si>
  <si>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</si>
  <si>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7323</t>
  </si>
  <si>
    <t>Будівництво установ та закладів соціальної сфери</t>
  </si>
  <si>
    <t>7325</t>
  </si>
  <si>
    <t>Будівництво споруд, установ та закладів фізичної культури і спорту</t>
  </si>
  <si>
    <t>7330</t>
  </si>
  <si>
    <t>Будівництво1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</si>
  <si>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</si>
  <si>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</si>
  <si>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</si>
  <si>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</si>
  <si>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</si>
  <si>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</si>
  <si>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7426</t>
  </si>
  <si>
    <t>Інші заходи у сфері електротранспорту</t>
  </si>
  <si>
    <t>7670</t>
  </si>
  <si>
    <t>Внески до статутного капіталу суб`єктів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</si>
  <si>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</si>
  <si>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</si>
  <si>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8340</t>
  </si>
  <si>
    <t>Природоохоронні заходи за рахунок цільових фондів</t>
  </si>
  <si>
    <t>9750</t>
  </si>
  <si>
    <t>Субвенція з місцевого бюджету на співфінансування інвестиційних проектів</t>
  </si>
  <si>
    <t>ДОХОДИ</t>
  </si>
  <si>
    <t>ПРОФІНАНСОВАНО  ВИДАТКИ</t>
  </si>
  <si>
    <t>Надходження коштів від Державного фонду дорогоцінних металів і дорогоцінного каміння 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</si>
  <si>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</si>
  <si>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</si>
  <si>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</si>
  <si>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1170</t>
  </si>
  <si>
    <t>Забезпечення діяльності інклюзивно-ресурсних центрів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</si>
  <si>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</si>
  <si>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</si>
  <si>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</si>
  <si>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Інші надходження до фондів охорони навколишнього природного середовища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</si>
  <si>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</si>
  <si>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Субвенція з державного бюджету місцевим бюджетам на модернізацію та оновлення матеріально-технічної бази професійно-технічних навчальних закладів</t>
  </si>
  <si>
    <t>7322</t>
  </si>
  <si>
    <t>Будівництво медичних установ та закладів</t>
  </si>
  <si>
    <t>3035</t>
  </si>
  <si>
    <t>Компенсаційні виплати за пільговий проїзд окремих категорій громадян на залізничному транспорті</t>
  </si>
  <si>
    <t xml:space="preserve"> Уточн. план 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</si>
  <si>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</si>
  <si>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Оперативна інформація про надходження та використання коштів  бюджету                    міста Кропивницького за період з 01.01.2019 по 27.06.2019 р.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</si>
</sst>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6" formatCode="#,##0.0"/>
  </numFmts>
  <fonts count="13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1" applyNumberFormat="1" applyFont="1"/>
    <xf numFmtId="164" fontId="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2" xfId="0" applyBorder="1"/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center" wrapText="1" shrinkToFit="1"/>
    </xf>
    <xf numFmtId="0" fontId="7" fillId="0" borderId="1" xfId="3" applyFont="1" applyBorder="1" applyAlignment="1">
      <alignment horizontal="center"/>
    </xf>
    <xf numFmtId="0" fontId="4" fillId="0" borderId="1" xfId="5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 applyAlignment="1">
      <alignment wrapText="1"/>
    </xf>
    <xf numFmtId="0" fontId="9" fillId="0" borderId="0" xfId="0" applyFont="1"/>
    <xf numFmtId="0" fontId="7" fillId="0" borderId="1" xfId="3" applyFont="1" applyBorder="1" applyAlignment="1">
      <alignment horizontal="center" wrapText="1"/>
    </xf>
    <xf numFmtId="0" fontId="10" fillId="0" borderId="0" xfId="0" applyFont="1"/>
    <xf numFmtId="0" fontId="0" fillId="3" borderId="0" xfId="0" applyFill="1"/>
    <xf numFmtId="0" fontId="10" fillId="3" borderId="3" xfId="0" applyFont="1" applyFill="1" applyBorder="1"/>
    <xf numFmtId="0" fontId="0" fillId="3" borderId="3" xfId="0" applyFill="1" applyBorder="1"/>
    <xf numFmtId="0" fontId="0" fillId="3" borderId="3" xfId="0" applyFill="1" applyBorder="1" applyAlignment="1">
      <alignment wrapText="1"/>
    </xf>
    <xf numFmtId="164" fontId="0" fillId="3" borderId="3" xfId="0" applyNumberFormat="1" applyFill="1" applyBorder="1"/>
    <xf numFmtId="0" fontId="5" fillId="0" borderId="0" xfId="0" applyFont="1" applyAlignment="1">
      <alignment horizontal="center" wrapText="1" shrinkToFit="1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164" fontId="11" fillId="0" borderId="0" xfId="1" applyNumberFormat="1" applyFont="1"/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" borderId="0" xfId="0" applyFont="1" applyFill="1"/>
    <xf numFmtId="164" fontId="10" fillId="0" borderId="0" xfId="0" applyNumberFormat="1" applyFont="1"/>
    <xf numFmtId="164" fontId="9" fillId="0" borderId="0" xfId="0" applyNumberFormat="1" applyFont="1"/>
    <xf numFmtId="164" fontId="9" fillId="3" borderId="3" xfId="0" applyNumberFormat="1" applyFont="1" applyFill="1" applyBorder="1"/>
    <xf numFmtId="0" fontId="11" fillId="3" borderId="3" xfId="0" applyFont="1" applyFill="1" applyBorder="1"/>
    <xf numFmtId="0" fontId="0" fillId="3" borderId="0" xfId="0" applyFill="1" applyBorder="1"/>
    <xf numFmtId="164" fontId="0" fillId="3" borderId="0" xfId="0" applyNumberFormat="1" applyFill="1" applyBorder="1"/>
    <xf numFmtId="164" fontId="0" fillId="0" borderId="1" xfId="0" applyNumberFormat="1" applyBorder="1" applyAlignment="1">
      <alignment wrapText="1"/>
    </xf>
    <xf numFmtId="164" fontId="7" fillId="2" borderId="1" xfId="0" quotePrefix="1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164" fontId="0" fillId="0" borderId="1" xfId="0" quotePrefix="1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6" fontId="0" fillId="0" borderId="1" xfId="0" applyNumberFormat="1" applyBorder="1"/>
    <xf numFmtId="166" fontId="4" fillId="2" borderId="1" xfId="0" applyNumberFormat="1" applyFont="1" applyFill="1" applyBorder="1"/>
    <xf numFmtId="0" fontId="8" fillId="0" borderId="3" xfId="0" applyFont="1" applyBorder="1" applyAlignment="1">
      <alignment horizontal="center"/>
    </xf>
    <xf numFmtId="0" fontId="5" fillId="0" borderId="0" xfId="0" applyFont="1" applyAlignment="1">
      <alignment horizontal="center" wrapText="1" shrinkToFit="1"/>
    </xf>
    <xf numFmtId="0" fontId="8" fillId="0" borderId="0" xfId="0" applyFont="1" applyBorder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66" fontId="4" fillId="2" borderId="1" xfId="0" applyNumberFormat="1" applyFont="1" applyFill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</cellXfs>
  <cellStyles count="11">
    <cellStyle name="Обычный" xfId="0" builtinId="0"/>
    <cellStyle name="Обычный 10" xfId="10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8"/>
  <sheetViews>
    <sheetView tabSelected="1" workbookViewId="0">
      <selection activeCell="K242" sqref="K242"/>
    </sheetView>
  </sheetViews>
  <sheetFormatPr defaultRowHeight="12.75"/>
  <cols>
    <col min="1" max="1" width="0.140625" customWidth="1"/>
    <col min="2" max="2" width="10.5703125" customWidth="1"/>
    <col min="3" max="3" width="53.7109375" style="6" customWidth="1"/>
    <col min="4" max="4" width="13.42578125" style="9" customWidth="1"/>
    <col min="5" max="6" width="11.7109375" style="9" customWidth="1"/>
    <col min="7" max="7" width="8.5703125" style="28" customWidth="1"/>
    <col min="8" max="8" width="9.42578125" style="17" bestFit="1" customWidth="1"/>
    <col min="9" max="9" width="9.140625" style="19"/>
  </cols>
  <sheetData>
    <row r="1" spans="1:9" ht="37.5" customHeight="1">
      <c r="A1" s="49" t="s">
        <v>345</v>
      </c>
      <c r="B1" s="49"/>
      <c r="C1" s="49"/>
      <c r="D1" s="49"/>
      <c r="E1" s="49"/>
      <c r="F1" s="49"/>
    </row>
    <row r="2" spans="1:9" ht="5.25" customHeight="1">
      <c r="A2" s="12"/>
      <c r="B2" s="12"/>
      <c r="C2" s="25"/>
      <c r="D2" s="12"/>
      <c r="E2" s="12"/>
      <c r="F2" s="12"/>
    </row>
    <row r="3" spans="1:9" ht="15.75" customHeight="1">
      <c r="A3" s="12"/>
      <c r="B3" s="12"/>
      <c r="C3" s="49" t="s">
        <v>325</v>
      </c>
      <c r="D3" s="49"/>
      <c r="E3" s="49"/>
      <c r="F3" s="12"/>
    </row>
    <row r="4" spans="1:9" ht="6.75" customHeight="1">
      <c r="A4" s="11"/>
      <c r="B4" s="11"/>
      <c r="C4" s="25"/>
      <c r="D4" s="11"/>
      <c r="E4" s="11"/>
      <c r="F4" s="11"/>
    </row>
    <row r="5" spans="1:9" ht="13.5" customHeight="1">
      <c r="A5" s="11"/>
      <c r="B5" s="51" t="s">
        <v>46</v>
      </c>
      <c r="C5" s="51"/>
      <c r="D5" s="51"/>
      <c r="E5" s="51"/>
      <c r="F5" s="51"/>
    </row>
    <row r="6" spans="1:9">
      <c r="F6" s="9" t="s">
        <v>45</v>
      </c>
    </row>
    <row r="7" spans="1:9" s="5" customFormat="1" ht="26.25" customHeight="1">
      <c r="A7" s="3"/>
      <c r="B7" s="4" t="s">
        <v>0</v>
      </c>
      <c r="C7" s="1" t="s">
        <v>218</v>
      </c>
      <c r="D7" s="8" t="s">
        <v>343</v>
      </c>
      <c r="E7" s="8" t="s">
        <v>1</v>
      </c>
      <c r="F7" s="8" t="s">
        <v>217</v>
      </c>
      <c r="G7" s="29"/>
      <c r="H7" s="33"/>
      <c r="I7" s="26"/>
    </row>
    <row r="8" spans="1:9">
      <c r="A8" s="2"/>
      <c r="B8" s="2">
        <v>10000000</v>
      </c>
      <c r="C8" s="16" t="s">
        <v>2</v>
      </c>
      <c r="D8" s="46">
        <v>674513</v>
      </c>
      <c r="E8" s="46">
        <v>690343.39069999987</v>
      </c>
      <c r="F8" s="46">
        <f t="shared" ref="F8:F71" si="0">IF(D8=0,0,E8/D8*100)</f>
        <v>102.34693633777256</v>
      </c>
    </row>
    <row r="9" spans="1:9" ht="25.5">
      <c r="A9" s="2"/>
      <c r="B9" s="2">
        <v>11000000</v>
      </c>
      <c r="C9" s="16" t="s">
        <v>3</v>
      </c>
      <c r="D9" s="46">
        <v>483110.10000000003</v>
      </c>
      <c r="E9" s="46">
        <v>470303.05980000005</v>
      </c>
      <c r="F9" s="46">
        <f t="shared" si="0"/>
        <v>97.349043168420607</v>
      </c>
    </row>
    <row r="10" spans="1:9">
      <c r="A10" s="2"/>
      <c r="B10" s="2">
        <v>11010000</v>
      </c>
      <c r="C10" s="16" t="s">
        <v>4</v>
      </c>
      <c r="D10" s="46">
        <v>482734.10000000003</v>
      </c>
      <c r="E10" s="46">
        <v>470427.71223</v>
      </c>
      <c r="F10" s="46">
        <f t="shared" si="0"/>
        <v>97.450690189485258</v>
      </c>
    </row>
    <row r="11" spans="1:9" ht="34.5" customHeight="1">
      <c r="A11" s="2"/>
      <c r="B11" s="2">
        <v>11010100</v>
      </c>
      <c r="C11" s="16" t="s">
        <v>5</v>
      </c>
      <c r="D11" s="46">
        <v>391021.4</v>
      </c>
      <c r="E11" s="46">
        <v>401440.84002999996</v>
      </c>
      <c r="F11" s="46">
        <f t="shared" si="0"/>
        <v>102.66467258057996</v>
      </c>
    </row>
    <row r="12" spans="1:9" ht="48" customHeight="1">
      <c r="A12" s="2"/>
      <c r="B12" s="2">
        <v>11010200</v>
      </c>
      <c r="C12" s="16" t="s">
        <v>6</v>
      </c>
      <c r="D12" s="46">
        <v>65848.2</v>
      </c>
      <c r="E12" s="46">
        <v>48164.774670000006</v>
      </c>
      <c r="F12" s="46">
        <f t="shared" si="0"/>
        <v>73.145165198137548</v>
      </c>
    </row>
    <row r="13" spans="1:9" ht="38.25">
      <c r="A13" s="2"/>
      <c r="B13" s="2">
        <v>11010400</v>
      </c>
      <c r="C13" s="16" t="s">
        <v>7</v>
      </c>
      <c r="D13" s="46">
        <v>21000</v>
      </c>
      <c r="E13" s="46">
        <v>12367.235560000001</v>
      </c>
      <c r="F13" s="46">
        <f t="shared" si="0"/>
        <v>58.891597904761909</v>
      </c>
    </row>
    <row r="14" spans="1:9" ht="25.5">
      <c r="A14" s="2"/>
      <c r="B14" s="2">
        <v>11010500</v>
      </c>
      <c r="C14" s="16" t="s">
        <v>8</v>
      </c>
      <c r="D14" s="46">
        <v>4374.5</v>
      </c>
      <c r="E14" s="46">
        <v>8454.8619700000017</v>
      </c>
      <c r="F14" s="46">
        <f t="shared" si="0"/>
        <v>193.27607658018061</v>
      </c>
    </row>
    <row r="15" spans="1:9" ht="24" customHeight="1">
      <c r="A15" s="2"/>
      <c r="B15" s="2">
        <v>11010900</v>
      </c>
      <c r="C15" s="16" t="s">
        <v>225</v>
      </c>
      <c r="D15" s="46">
        <v>490</v>
      </c>
      <c r="E15" s="46">
        <v>0</v>
      </c>
      <c r="F15" s="46">
        <f t="shared" si="0"/>
        <v>0</v>
      </c>
    </row>
    <row r="16" spans="1:9">
      <c r="A16" s="2"/>
      <c r="B16" s="2">
        <v>11020000</v>
      </c>
      <c r="C16" s="16" t="s">
        <v>9</v>
      </c>
      <c r="D16" s="46">
        <v>376</v>
      </c>
      <c r="E16" s="46">
        <v>-124.65243</v>
      </c>
      <c r="F16" s="46">
        <f t="shared" si="0"/>
        <v>-33.152242021276592</v>
      </c>
    </row>
    <row r="17" spans="1:6" ht="25.5">
      <c r="A17" s="2"/>
      <c r="B17" s="2">
        <v>11020200</v>
      </c>
      <c r="C17" s="16" t="s">
        <v>10</v>
      </c>
      <c r="D17" s="46">
        <v>376</v>
      </c>
      <c r="E17" s="46">
        <v>-124.65243</v>
      </c>
      <c r="F17" s="46">
        <f t="shared" si="0"/>
        <v>-33.152242021276592</v>
      </c>
    </row>
    <row r="18" spans="1:6" ht="25.5">
      <c r="A18" s="2"/>
      <c r="B18" s="2">
        <v>13000000</v>
      </c>
      <c r="C18" s="16" t="s">
        <v>226</v>
      </c>
      <c r="D18" s="46">
        <v>0</v>
      </c>
      <c r="E18" s="46">
        <v>61.471849999999996</v>
      </c>
      <c r="F18" s="46">
        <f t="shared" si="0"/>
        <v>0</v>
      </c>
    </row>
    <row r="19" spans="1:6">
      <c r="A19" s="2"/>
      <c r="B19" s="2">
        <v>13010000</v>
      </c>
      <c r="C19" s="16" t="s">
        <v>257</v>
      </c>
      <c r="D19" s="46">
        <v>0</v>
      </c>
      <c r="E19" s="46">
        <v>2.2393200000000002</v>
      </c>
      <c r="F19" s="46">
        <f t="shared" si="0"/>
        <v>0</v>
      </c>
    </row>
    <row r="20" spans="1:6" ht="51">
      <c r="A20" s="2"/>
      <c r="B20" s="2">
        <v>13010200</v>
      </c>
      <c r="C20" s="16" t="s">
        <v>258</v>
      </c>
      <c r="D20" s="46">
        <v>0</v>
      </c>
      <c r="E20" s="46">
        <v>2.2393200000000002</v>
      </c>
      <c r="F20" s="46">
        <f t="shared" si="0"/>
        <v>0</v>
      </c>
    </row>
    <row r="21" spans="1:6">
      <c r="A21" s="2"/>
      <c r="B21" s="2">
        <v>13030000</v>
      </c>
      <c r="C21" s="16" t="s">
        <v>227</v>
      </c>
      <c r="D21" s="46">
        <v>0</v>
      </c>
      <c r="E21" s="46">
        <v>59.232529999999997</v>
      </c>
      <c r="F21" s="46">
        <f t="shared" si="0"/>
        <v>0</v>
      </c>
    </row>
    <row r="22" spans="1:6" ht="13.5" customHeight="1">
      <c r="A22" s="2"/>
      <c r="B22" s="2">
        <v>13030100</v>
      </c>
      <c r="C22" s="16" t="s">
        <v>228</v>
      </c>
      <c r="D22" s="46">
        <v>0</v>
      </c>
      <c r="E22" s="46">
        <v>2.1257299999999999</v>
      </c>
      <c r="F22" s="46">
        <f t="shared" si="0"/>
        <v>0</v>
      </c>
    </row>
    <row r="23" spans="1:6" ht="25.5">
      <c r="A23" s="2"/>
      <c r="B23" s="2">
        <v>13030200</v>
      </c>
      <c r="C23" s="16" t="s">
        <v>229</v>
      </c>
      <c r="D23" s="46">
        <v>0</v>
      </c>
      <c r="E23" s="46">
        <v>57.095739999999999</v>
      </c>
      <c r="F23" s="46">
        <f t="shared" si="0"/>
        <v>0</v>
      </c>
    </row>
    <row r="24" spans="1:6" ht="25.5">
      <c r="A24" s="2"/>
      <c r="B24" s="2">
        <v>13030600</v>
      </c>
      <c r="C24" s="16" t="s">
        <v>256</v>
      </c>
      <c r="D24" s="46">
        <v>0</v>
      </c>
      <c r="E24" s="46">
        <v>1.106E-2</v>
      </c>
      <c r="F24" s="46">
        <f t="shared" si="0"/>
        <v>0</v>
      </c>
    </row>
    <row r="25" spans="1:6">
      <c r="A25" s="2"/>
      <c r="B25" s="2">
        <v>14000000</v>
      </c>
      <c r="C25" s="16" t="s">
        <v>11</v>
      </c>
      <c r="D25" s="46">
        <v>61753.599999999999</v>
      </c>
      <c r="E25" s="46">
        <v>57728.11015</v>
      </c>
      <c r="F25" s="46">
        <f t="shared" si="0"/>
        <v>93.481368130764849</v>
      </c>
    </row>
    <row r="26" spans="1:6" ht="25.5">
      <c r="A26" s="2"/>
      <c r="B26" s="2">
        <v>14020000</v>
      </c>
      <c r="C26" s="16" t="s">
        <v>230</v>
      </c>
      <c r="D26" s="46">
        <v>6210</v>
      </c>
      <c r="E26" s="46">
        <v>5607.0421399999996</v>
      </c>
      <c r="F26" s="46">
        <f t="shared" si="0"/>
        <v>90.290533655394526</v>
      </c>
    </row>
    <row r="27" spans="1:6">
      <c r="A27" s="2"/>
      <c r="B27" s="2">
        <v>14021900</v>
      </c>
      <c r="C27" s="16" t="s">
        <v>12</v>
      </c>
      <c r="D27" s="46">
        <v>6210</v>
      </c>
      <c r="E27" s="46">
        <v>5607.0421399999996</v>
      </c>
      <c r="F27" s="46">
        <f t="shared" si="0"/>
        <v>90.290533655394526</v>
      </c>
    </row>
    <row r="28" spans="1:6" ht="25.5">
      <c r="A28" s="2"/>
      <c r="B28" s="2">
        <v>14030000</v>
      </c>
      <c r="C28" s="16" t="s">
        <v>13</v>
      </c>
      <c r="D28" s="46">
        <v>22543.600000000002</v>
      </c>
      <c r="E28" s="46">
        <v>21849.369060000001</v>
      </c>
      <c r="F28" s="46">
        <f t="shared" si="0"/>
        <v>96.920496548909668</v>
      </c>
    </row>
    <row r="29" spans="1:6">
      <c r="A29" s="2"/>
      <c r="B29" s="2">
        <v>14031900</v>
      </c>
      <c r="C29" s="16" t="s">
        <v>12</v>
      </c>
      <c r="D29" s="46">
        <v>22543.600000000002</v>
      </c>
      <c r="E29" s="46">
        <v>21849.369060000001</v>
      </c>
      <c r="F29" s="46">
        <f t="shared" si="0"/>
        <v>96.920496548909668</v>
      </c>
    </row>
    <row r="30" spans="1:6" ht="24" customHeight="1">
      <c r="A30" s="2"/>
      <c r="B30" s="2">
        <v>14040000</v>
      </c>
      <c r="C30" s="16" t="s">
        <v>231</v>
      </c>
      <c r="D30" s="46">
        <v>33000</v>
      </c>
      <c r="E30" s="46">
        <v>30271.698949999998</v>
      </c>
      <c r="F30" s="46">
        <f t="shared" si="0"/>
        <v>91.732421060606057</v>
      </c>
    </row>
    <row r="31" spans="1:6">
      <c r="A31" s="2"/>
      <c r="B31" s="2">
        <v>18000000</v>
      </c>
      <c r="C31" s="16" t="s">
        <v>232</v>
      </c>
      <c r="D31" s="46">
        <v>129649.3</v>
      </c>
      <c r="E31" s="46">
        <v>162250.74890000001</v>
      </c>
      <c r="F31" s="46">
        <f t="shared" si="0"/>
        <v>125.14587344474673</v>
      </c>
    </row>
    <row r="32" spans="1:6">
      <c r="A32" s="2"/>
      <c r="B32" s="2">
        <v>18010000</v>
      </c>
      <c r="C32" s="16" t="s">
        <v>233</v>
      </c>
      <c r="D32" s="46">
        <v>61559.6</v>
      </c>
      <c r="E32" s="46">
        <v>74247.447710000008</v>
      </c>
      <c r="F32" s="46">
        <f t="shared" si="0"/>
        <v>120.61067276265605</v>
      </c>
    </row>
    <row r="33" spans="1:6" ht="38.25">
      <c r="A33" s="2"/>
      <c r="B33" s="2">
        <v>18010100</v>
      </c>
      <c r="C33" s="16" t="s">
        <v>234</v>
      </c>
      <c r="D33" s="46">
        <v>94.8</v>
      </c>
      <c r="E33" s="46">
        <v>79.331860000000006</v>
      </c>
      <c r="F33" s="46">
        <f t="shared" si="0"/>
        <v>83.683396624472579</v>
      </c>
    </row>
    <row r="34" spans="1:6" ht="38.25">
      <c r="A34" s="2"/>
      <c r="B34" s="2">
        <v>18010200</v>
      </c>
      <c r="C34" s="16" t="s">
        <v>235</v>
      </c>
      <c r="D34" s="46">
        <v>0</v>
      </c>
      <c r="E34" s="46">
        <v>460.27308000000005</v>
      </c>
      <c r="F34" s="46">
        <f t="shared" si="0"/>
        <v>0</v>
      </c>
    </row>
    <row r="35" spans="1:6" ht="38.25">
      <c r="A35" s="2"/>
      <c r="B35" s="2">
        <v>18010300</v>
      </c>
      <c r="C35" s="16" t="s">
        <v>236</v>
      </c>
      <c r="D35" s="46">
        <v>128.6</v>
      </c>
      <c r="E35" s="46">
        <v>396.91791999999998</v>
      </c>
      <c r="F35" s="46">
        <f t="shared" si="0"/>
        <v>308.64534992223952</v>
      </c>
    </row>
    <row r="36" spans="1:6" ht="38.25">
      <c r="A36" s="2"/>
      <c r="B36" s="2">
        <v>18010400</v>
      </c>
      <c r="C36" s="16" t="s">
        <v>237</v>
      </c>
      <c r="D36" s="46">
        <v>883.2</v>
      </c>
      <c r="E36" s="46">
        <v>4365.8336200000003</v>
      </c>
      <c r="F36" s="46">
        <f t="shared" si="0"/>
        <v>494.31992980072465</v>
      </c>
    </row>
    <row r="37" spans="1:6">
      <c r="A37" s="2"/>
      <c r="B37" s="2">
        <v>18010500</v>
      </c>
      <c r="C37" s="16" t="s">
        <v>238</v>
      </c>
      <c r="D37" s="46">
        <v>18763.7</v>
      </c>
      <c r="E37" s="46">
        <v>23712.38696</v>
      </c>
      <c r="F37" s="46">
        <f t="shared" si="0"/>
        <v>126.3737267170121</v>
      </c>
    </row>
    <row r="38" spans="1:6">
      <c r="A38" s="2"/>
      <c r="B38" s="2">
        <v>18010600</v>
      </c>
      <c r="C38" s="16" t="s">
        <v>239</v>
      </c>
      <c r="D38" s="46">
        <v>32379.8</v>
      </c>
      <c r="E38" s="46">
        <v>38367.632010000001</v>
      </c>
      <c r="F38" s="46">
        <f t="shared" si="0"/>
        <v>118.49249226369527</v>
      </c>
    </row>
    <row r="39" spans="1:6">
      <c r="A39" s="2"/>
      <c r="B39" s="2">
        <v>18010700</v>
      </c>
      <c r="C39" s="16" t="s">
        <v>240</v>
      </c>
      <c r="D39" s="46">
        <v>1752</v>
      </c>
      <c r="E39" s="46">
        <v>929.26603</v>
      </c>
      <c r="F39" s="46">
        <f t="shared" si="0"/>
        <v>53.040298515981732</v>
      </c>
    </row>
    <row r="40" spans="1:6">
      <c r="A40" s="2"/>
      <c r="B40" s="2">
        <v>18010900</v>
      </c>
      <c r="C40" s="16" t="s">
        <v>241</v>
      </c>
      <c r="D40" s="46">
        <v>7099</v>
      </c>
      <c r="E40" s="46">
        <v>5052.8536700000004</v>
      </c>
      <c r="F40" s="46">
        <f t="shared" si="0"/>
        <v>71.17697802507395</v>
      </c>
    </row>
    <row r="41" spans="1:6">
      <c r="A41" s="2"/>
      <c r="B41" s="2">
        <v>18011000</v>
      </c>
      <c r="C41" s="16" t="s">
        <v>242</v>
      </c>
      <c r="D41" s="46">
        <v>0</v>
      </c>
      <c r="E41" s="46">
        <v>316.33756</v>
      </c>
      <c r="F41" s="46">
        <f t="shared" si="0"/>
        <v>0</v>
      </c>
    </row>
    <row r="42" spans="1:6">
      <c r="A42" s="2"/>
      <c r="B42" s="2">
        <v>18011100</v>
      </c>
      <c r="C42" s="16" t="s">
        <v>243</v>
      </c>
      <c r="D42" s="46">
        <v>458.5</v>
      </c>
      <c r="E42" s="46">
        <v>566.61500000000001</v>
      </c>
      <c r="F42" s="46">
        <f t="shared" si="0"/>
        <v>123.58015267175573</v>
      </c>
    </row>
    <row r="43" spans="1:6">
      <c r="A43" s="2"/>
      <c r="B43" s="2">
        <v>18030000</v>
      </c>
      <c r="C43" s="16" t="s">
        <v>14</v>
      </c>
      <c r="D43" s="46">
        <v>79.2</v>
      </c>
      <c r="E43" s="46">
        <v>140.23688000000001</v>
      </c>
      <c r="F43" s="46">
        <f t="shared" si="0"/>
        <v>177.06676767676768</v>
      </c>
    </row>
    <row r="44" spans="1:6">
      <c r="A44" s="2"/>
      <c r="B44" s="2">
        <v>18030100</v>
      </c>
      <c r="C44" s="16" t="s">
        <v>15</v>
      </c>
      <c r="D44" s="46">
        <v>34.200000000000003</v>
      </c>
      <c r="E44" s="46">
        <v>81.255130000000008</v>
      </c>
      <c r="F44" s="46">
        <f t="shared" si="0"/>
        <v>237.58809941520468</v>
      </c>
    </row>
    <row r="45" spans="1:6">
      <c r="A45" s="2"/>
      <c r="B45" s="2">
        <v>18030200</v>
      </c>
      <c r="C45" s="16" t="s">
        <v>16</v>
      </c>
      <c r="D45" s="46">
        <v>45</v>
      </c>
      <c r="E45" s="46">
        <v>58.981749999999998</v>
      </c>
      <c r="F45" s="46">
        <f t="shared" si="0"/>
        <v>131.07055555555556</v>
      </c>
    </row>
    <row r="46" spans="1:6">
      <c r="A46" s="2"/>
      <c r="B46" s="2">
        <v>18050000</v>
      </c>
      <c r="C46" s="16" t="s">
        <v>17</v>
      </c>
      <c r="D46" s="46">
        <v>68010.5</v>
      </c>
      <c r="E46" s="46">
        <v>87863.064310000002</v>
      </c>
      <c r="F46" s="46">
        <f t="shared" si="0"/>
        <v>129.1904401673271</v>
      </c>
    </row>
    <row r="47" spans="1:6">
      <c r="A47" s="2"/>
      <c r="B47" s="2">
        <v>18050300</v>
      </c>
      <c r="C47" s="16" t="s">
        <v>18</v>
      </c>
      <c r="D47" s="46">
        <v>11778.1</v>
      </c>
      <c r="E47" s="46">
        <v>16041.368759999999</v>
      </c>
      <c r="F47" s="46">
        <f t="shared" si="0"/>
        <v>136.19657465974987</v>
      </c>
    </row>
    <row r="48" spans="1:6">
      <c r="A48" s="2"/>
      <c r="B48" s="2">
        <v>18050400</v>
      </c>
      <c r="C48" s="16" t="s">
        <v>19</v>
      </c>
      <c r="D48" s="46">
        <v>56217.4</v>
      </c>
      <c r="E48" s="46">
        <v>71813.810270000002</v>
      </c>
      <c r="F48" s="46">
        <f t="shared" si="0"/>
        <v>127.74303021840213</v>
      </c>
    </row>
    <row r="49" spans="1:6" ht="12.75" customHeight="1">
      <c r="A49" s="2"/>
      <c r="B49" s="2">
        <v>18050500</v>
      </c>
      <c r="C49" s="16" t="s">
        <v>244</v>
      </c>
      <c r="D49" s="46">
        <v>15</v>
      </c>
      <c r="E49" s="46">
        <v>7.8852799999999998</v>
      </c>
      <c r="F49" s="46">
        <f t="shared" si="0"/>
        <v>52.568533333333335</v>
      </c>
    </row>
    <row r="50" spans="1:6">
      <c r="A50" s="2"/>
      <c r="B50" s="2">
        <v>20000000</v>
      </c>
      <c r="C50" s="16" t="s">
        <v>20</v>
      </c>
      <c r="D50" s="46">
        <v>12344.81</v>
      </c>
      <c r="E50" s="46">
        <v>13339.845959999999</v>
      </c>
      <c r="F50" s="46">
        <f t="shared" si="0"/>
        <v>108.06035864464498</v>
      </c>
    </row>
    <row r="51" spans="1:6">
      <c r="A51" s="2"/>
      <c r="B51" s="2">
        <v>21000000</v>
      </c>
      <c r="C51" s="16" t="s">
        <v>21</v>
      </c>
      <c r="D51" s="46">
        <v>291.45999999999998</v>
      </c>
      <c r="E51" s="46">
        <v>650.03396999999995</v>
      </c>
      <c r="F51" s="46">
        <f t="shared" si="0"/>
        <v>223.02682014684692</v>
      </c>
    </row>
    <row r="52" spans="1:6">
      <c r="A52" s="2"/>
      <c r="B52" s="2">
        <v>21080000</v>
      </c>
      <c r="C52" s="16" t="s">
        <v>22</v>
      </c>
      <c r="D52" s="46">
        <v>291.45999999999998</v>
      </c>
      <c r="E52" s="46">
        <v>650.03396999999995</v>
      </c>
      <c r="F52" s="46">
        <f t="shared" si="0"/>
        <v>223.02682014684692</v>
      </c>
    </row>
    <row r="53" spans="1:6">
      <c r="A53" s="2"/>
      <c r="B53" s="2">
        <v>21081100</v>
      </c>
      <c r="C53" s="16" t="s">
        <v>23</v>
      </c>
      <c r="D53" s="46">
        <v>168.96</v>
      </c>
      <c r="E53" s="46">
        <v>492.56071000000003</v>
      </c>
      <c r="F53" s="46">
        <f t="shared" si="0"/>
        <v>291.52504142992422</v>
      </c>
    </row>
    <row r="54" spans="1:6" ht="14.25" customHeight="1">
      <c r="A54" s="2"/>
      <c r="B54" s="2">
        <v>21081500</v>
      </c>
      <c r="C54" s="16" t="s">
        <v>245</v>
      </c>
      <c r="D54" s="46">
        <v>122.5</v>
      </c>
      <c r="E54" s="46">
        <v>157.47326000000001</v>
      </c>
      <c r="F54" s="46">
        <f t="shared" si="0"/>
        <v>128.54960000000003</v>
      </c>
    </row>
    <row r="55" spans="1:6" ht="21" customHeight="1">
      <c r="A55" s="2"/>
      <c r="B55" s="2">
        <v>22000000</v>
      </c>
      <c r="C55" s="16" t="s">
        <v>24</v>
      </c>
      <c r="D55" s="46">
        <v>11263.35</v>
      </c>
      <c r="E55" s="46">
        <v>11537.431990000001</v>
      </c>
      <c r="F55" s="46">
        <f t="shared" si="0"/>
        <v>102.43339672477549</v>
      </c>
    </row>
    <row r="56" spans="1:6">
      <c r="A56" s="2"/>
      <c r="B56" s="2">
        <v>22010000</v>
      </c>
      <c r="C56" s="16" t="s">
        <v>25</v>
      </c>
      <c r="D56" s="46">
        <v>8914.25</v>
      </c>
      <c r="E56" s="46">
        <v>8186.3138300000001</v>
      </c>
      <c r="F56" s="46">
        <f t="shared" si="0"/>
        <v>91.834016658720586</v>
      </c>
    </row>
    <row r="57" spans="1:6" ht="14.25" customHeight="1">
      <c r="A57" s="2"/>
      <c r="B57" s="2">
        <v>22010200</v>
      </c>
      <c r="C57" s="16" t="s">
        <v>26</v>
      </c>
      <c r="D57" s="46">
        <v>52.95</v>
      </c>
      <c r="E57" s="46">
        <v>185.5686</v>
      </c>
      <c r="F57" s="46">
        <f t="shared" si="0"/>
        <v>350.46005665722379</v>
      </c>
    </row>
    <row r="58" spans="1:6" ht="38.25" customHeight="1">
      <c r="A58" s="2"/>
      <c r="B58" s="2">
        <v>22010300</v>
      </c>
      <c r="C58" s="16" t="s">
        <v>246</v>
      </c>
      <c r="D58" s="46">
        <v>430</v>
      </c>
      <c r="E58" s="46">
        <v>510.92142000000001</v>
      </c>
      <c r="F58" s="46">
        <f t="shared" si="0"/>
        <v>118.81893488372093</v>
      </c>
    </row>
    <row r="59" spans="1:6">
      <c r="A59" s="2"/>
      <c r="B59" s="2">
        <v>22012500</v>
      </c>
      <c r="C59" s="16" t="s">
        <v>27</v>
      </c>
      <c r="D59" s="46">
        <v>8020</v>
      </c>
      <c r="E59" s="46">
        <v>7099.5848099999994</v>
      </c>
      <c r="F59" s="46">
        <f t="shared" si="0"/>
        <v>88.523501371571072</v>
      </c>
    </row>
    <row r="60" spans="1:6" ht="25.5">
      <c r="A60" s="2"/>
      <c r="B60" s="2">
        <v>22012600</v>
      </c>
      <c r="C60" s="16" t="s">
        <v>247</v>
      </c>
      <c r="D60" s="46">
        <v>359.13</v>
      </c>
      <c r="E60" s="46">
        <v>339.97899999999998</v>
      </c>
      <c r="F60" s="46">
        <f t="shared" si="0"/>
        <v>94.667390638487447</v>
      </c>
    </row>
    <row r="61" spans="1:6" ht="63.75">
      <c r="A61" s="2"/>
      <c r="B61" s="2">
        <v>22012900</v>
      </c>
      <c r="C61" s="16" t="s">
        <v>248</v>
      </c>
      <c r="D61" s="46">
        <v>52.17</v>
      </c>
      <c r="E61" s="46">
        <v>50.26</v>
      </c>
      <c r="F61" s="46">
        <f t="shared" si="0"/>
        <v>96.338892083572929</v>
      </c>
    </row>
    <row r="62" spans="1:6" ht="25.5">
      <c r="A62" s="2"/>
      <c r="B62" s="2">
        <v>22080000</v>
      </c>
      <c r="C62" s="16" t="s">
        <v>28</v>
      </c>
      <c r="D62" s="46">
        <v>2049.1</v>
      </c>
      <c r="E62" s="46">
        <v>3160</v>
      </c>
      <c r="F62" s="46">
        <f t="shared" si="0"/>
        <v>154.21404519057148</v>
      </c>
    </row>
    <row r="63" spans="1:6" ht="38.25">
      <c r="A63" s="2"/>
      <c r="B63" s="2">
        <v>22080400</v>
      </c>
      <c r="C63" s="16" t="s">
        <v>29</v>
      </c>
      <c r="D63" s="46">
        <v>2049.1</v>
      </c>
      <c r="E63" s="46">
        <v>3160</v>
      </c>
      <c r="F63" s="46">
        <f t="shared" si="0"/>
        <v>154.21404519057148</v>
      </c>
    </row>
    <row r="64" spans="1:6">
      <c r="A64" s="2"/>
      <c r="B64" s="2">
        <v>22090000</v>
      </c>
      <c r="C64" s="16" t="s">
        <v>30</v>
      </c>
      <c r="D64" s="46">
        <v>300</v>
      </c>
      <c r="E64" s="46">
        <v>191.11816000000002</v>
      </c>
      <c r="F64" s="46">
        <f t="shared" si="0"/>
        <v>63.706053333333337</v>
      </c>
    </row>
    <row r="65" spans="1:6" ht="38.25">
      <c r="A65" s="2"/>
      <c r="B65" s="2">
        <v>22090100</v>
      </c>
      <c r="C65" s="16" t="s">
        <v>31</v>
      </c>
      <c r="D65" s="46">
        <v>210</v>
      </c>
      <c r="E65" s="46">
        <v>117.81896</v>
      </c>
      <c r="F65" s="46">
        <f t="shared" si="0"/>
        <v>56.104266666666668</v>
      </c>
    </row>
    <row r="66" spans="1:6">
      <c r="A66" s="2"/>
      <c r="B66" s="2">
        <v>22090200</v>
      </c>
      <c r="C66" s="16" t="s">
        <v>32</v>
      </c>
      <c r="D66" s="46">
        <v>15</v>
      </c>
      <c r="E66" s="46">
        <v>1.0199999999999999E-2</v>
      </c>
      <c r="F66" s="46">
        <f t="shared" si="0"/>
        <v>6.7999999999999991E-2</v>
      </c>
    </row>
    <row r="67" spans="1:6" ht="38.25">
      <c r="A67" s="2"/>
      <c r="B67" s="2">
        <v>22090400</v>
      </c>
      <c r="C67" s="16" t="s">
        <v>33</v>
      </c>
      <c r="D67" s="46">
        <v>75</v>
      </c>
      <c r="E67" s="46">
        <v>73.289000000000001</v>
      </c>
      <c r="F67" s="46">
        <f t="shared" si="0"/>
        <v>97.718666666666664</v>
      </c>
    </row>
    <row r="68" spans="1:6">
      <c r="A68" s="2"/>
      <c r="B68" s="2">
        <v>24000000</v>
      </c>
      <c r="C68" s="16" t="s">
        <v>34</v>
      </c>
      <c r="D68" s="46">
        <v>790</v>
      </c>
      <c r="E68" s="46">
        <v>1152.3800000000001</v>
      </c>
      <c r="F68" s="46">
        <f t="shared" si="0"/>
        <v>145.87088607594939</v>
      </c>
    </row>
    <row r="69" spans="1:6">
      <c r="A69" s="2"/>
      <c r="B69" s="2">
        <v>24060000</v>
      </c>
      <c r="C69" s="16" t="s">
        <v>22</v>
      </c>
      <c r="D69" s="46">
        <v>790</v>
      </c>
      <c r="E69" s="46">
        <v>1152.3800000000001</v>
      </c>
      <c r="F69" s="46">
        <f t="shared" si="0"/>
        <v>145.87088607594939</v>
      </c>
    </row>
    <row r="70" spans="1:6">
      <c r="A70" s="2"/>
      <c r="B70" s="2">
        <v>24060300</v>
      </c>
      <c r="C70" s="16" t="s">
        <v>22</v>
      </c>
      <c r="D70" s="46">
        <v>790</v>
      </c>
      <c r="E70" s="46">
        <v>1151.5767700000001</v>
      </c>
      <c r="F70" s="46">
        <f t="shared" si="0"/>
        <v>145.76921139240508</v>
      </c>
    </row>
    <row r="71" spans="1:6" ht="11.25" customHeight="1">
      <c r="A71" s="2"/>
      <c r="B71" s="2">
        <v>24062200</v>
      </c>
      <c r="C71" s="16" t="s">
        <v>264</v>
      </c>
      <c r="D71" s="46">
        <v>0</v>
      </c>
      <c r="E71" s="46">
        <v>0.80323</v>
      </c>
      <c r="F71" s="46">
        <f t="shared" si="0"/>
        <v>0</v>
      </c>
    </row>
    <row r="72" spans="1:6">
      <c r="A72" s="2"/>
      <c r="B72" s="2">
        <v>30000000</v>
      </c>
      <c r="C72" s="16" t="s">
        <v>286</v>
      </c>
      <c r="D72" s="46">
        <v>0</v>
      </c>
      <c r="E72" s="46">
        <v>11.90246</v>
      </c>
      <c r="F72" s="46">
        <f t="shared" ref="F72:F99" si="1">IF(D72=0,0,E72/D72*100)</f>
        <v>0</v>
      </c>
    </row>
    <row r="73" spans="1:6">
      <c r="A73" s="2"/>
      <c r="B73" s="2">
        <v>31000000</v>
      </c>
      <c r="C73" s="16" t="s">
        <v>287</v>
      </c>
      <c r="D73" s="46">
        <v>0</v>
      </c>
      <c r="E73" s="46">
        <v>11.90246</v>
      </c>
      <c r="F73" s="46">
        <f t="shared" si="1"/>
        <v>0</v>
      </c>
    </row>
    <row r="74" spans="1:6" ht="51">
      <c r="A74" s="2"/>
      <c r="B74" s="2">
        <v>31010200</v>
      </c>
      <c r="C74" s="16" t="s">
        <v>337</v>
      </c>
      <c r="D74" s="46">
        <v>0</v>
      </c>
      <c r="E74" s="46">
        <v>10</v>
      </c>
      <c r="F74" s="46">
        <f t="shared" si="1"/>
        <v>0</v>
      </c>
    </row>
    <row r="75" spans="1:6" ht="25.5">
      <c r="A75" s="2"/>
      <c r="B75" s="2">
        <v>31020000</v>
      </c>
      <c r="C75" s="16" t="s">
        <v>327</v>
      </c>
      <c r="D75" s="46">
        <v>0</v>
      </c>
      <c r="E75" s="46">
        <v>1.90246</v>
      </c>
      <c r="F75" s="46">
        <f t="shared" si="1"/>
        <v>0</v>
      </c>
    </row>
    <row r="76" spans="1:6">
      <c r="A76" s="2"/>
      <c r="B76" s="2">
        <v>40000000</v>
      </c>
      <c r="C76" s="16" t="s">
        <v>35</v>
      </c>
      <c r="D76" s="46">
        <v>660634.76474999997</v>
      </c>
      <c r="E76" s="46">
        <v>630170.85375999997</v>
      </c>
      <c r="F76" s="46">
        <f t="shared" si="1"/>
        <v>95.388690905249547</v>
      </c>
    </row>
    <row r="77" spans="1:6">
      <c r="A77" s="2"/>
      <c r="B77" s="2">
        <v>41000000</v>
      </c>
      <c r="C77" s="16" t="s">
        <v>36</v>
      </c>
      <c r="D77" s="46">
        <v>660634.76474999997</v>
      </c>
      <c r="E77" s="46">
        <v>630170.85375999997</v>
      </c>
      <c r="F77" s="46">
        <f t="shared" si="1"/>
        <v>95.388690905249547</v>
      </c>
    </row>
    <row r="78" spans="1:6">
      <c r="A78" s="2"/>
      <c r="B78" s="2">
        <v>41030000</v>
      </c>
      <c r="C78" s="16" t="s">
        <v>249</v>
      </c>
      <c r="D78" s="46">
        <v>318155.592</v>
      </c>
      <c r="E78" s="46">
        <v>318155.592</v>
      </c>
      <c r="F78" s="46">
        <f t="shared" si="1"/>
        <v>100</v>
      </c>
    </row>
    <row r="79" spans="1:6" ht="12.75" customHeight="1">
      <c r="A79" s="2"/>
      <c r="B79" s="2">
        <v>41033800</v>
      </c>
      <c r="C79" s="16" t="s">
        <v>338</v>
      </c>
      <c r="D79" s="46">
        <v>1250</v>
      </c>
      <c r="E79" s="46">
        <v>1250</v>
      </c>
      <c r="F79" s="46">
        <f t="shared" si="1"/>
        <v>100</v>
      </c>
    </row>
    <row r="80" spans="1:6">
      <c r="A80" s="2"/>
      <c r="B80" s="2">
        <v>41033900</v>
      </c>
      <c r="C80" s="16" t="s">
        <v>250</v>
      </c>
      <c r="D80" s="46">
        <v>181099.5</v>
      </c>
      <c r="E80" s="46">
        <v>181099.5</v>
      </c>
      <c r="F80" s="46">
        <f t="shared" si="1"/>
        <v>100</v>
      </c>
    </row>
    <row r="81" spans="1:6" ht="25.5">
      <c r="A81" s="2"/>
      <c r="B81" s="2">
        <v>41034200</v>
      </c>
      <c r="C81" s="16" t="s">
        <v>251</v>
      </c>
      <c r="D81" s="46">
        <v>86340.800000000003</v>
      </c>
      <c r="E81" s="46">
        <v>86340.800000000003</v>
      </c>
      <c r="F81" s="46">
        <f t="shared" si="1"/>
        <v>100</v>
      </c>
    </row>
    <row r="82" spans="1:6" ht="38.25">
      <c r="A82" s="2"/>
      <c r="B82" s="2">
        <v>41034500</v>
      </c>
      <c r="C82" s="16" t="s">
        <v>265</v>
      </c>
      <c r="D82" s="46">
        <v>44678.292000000001</v>
      </c>
      <c r="E82" s="46">
        <v>44678.292000000001</v>
      </c>
      <c r="F82" s="46">
        <f t="shared" si="1"/>
        <v>100</v>
      </c>
    </row>
    <row r="83" spans="1:6" ht="63.75">
      <c r="A83" s="2"/>
      <c r="B83" s="2">
        <v>41039100</v>
      </c>
      <c r="C83" s="16" t="s">
        <v>335</v>
      </c>
      <c r="D83" s="46">
        <v>4787</v>
      </c>
      <c r="E83" s="46">
        <v>4787</v>
      </c>
      <c r="F83" s="46">
        <f t="shared" si="1"/>
        <v>100</v>
      </c>
    </row>
    <row r="84" spans="1:6">
      <c r="A84" s="2"/>
      <c r="B84" s="2">
        <v>41040000</v>
      </c>
      <c r="C84" s="16" t="s">
        <v>37</v>
      </c>
      <c r="D84" s="46">
        <v>9998.4</v>
      </c>
      <c r="E84" s="46">
        <v>9998.4</v>
      </c>
      <c r="F84" s="46">
        <f t="shared" si="1"/>
        <v>100</v>
      </c>
    </row>
    <row r="85" spans="1:6" ht="51">
      <c r="A85" s="2"/>
      <c r="B85" s="2">
        <v>41040200</v>
      </c>
      <c r="C85" s="16" t="s">
        <v>38</v>
      </c>
      <c r="D85" s="46">
        <v>9998.4</v>
      </c>
      <c r="E85" s="46">
        <v>9998.4</v>
      </c>
      <c r="F85" s="46">
        <f t="shared" si="1"/>
        <v>100</v>
      </c>
    </row>
    <row r="86" spans="1:6">
      <c r="A86" s="10"/>
      <c r="B86" s="2">
        <v>41050000</v>
      </c>
      <c r="C86" s="16" t="s">
        <v>39</v>
      </c>
      <c r="D86" s="46">
        <v>332480.77275</v>
      </c>
      <c r="E86" s="46">
        <v>302016.86176</v>
      </c>
      <c r="F86" s="46">
        <f t="shared" si="1"/>
        <v>90.837391666883988</v>
      </c>
    </row>
    <row r="87" spans="1:6" ht="63.75">
      <c r="B87" s="2">
        <v>41050100</v>
      </c>
      <c r="C87" s="16" t="s">
        <v>40</v>
      </c>
      <c r="D87" s="46">
        <v>170983.49475000001</v>
      </c>
      <c r="E87" s="46">
        <v>154319.82396000001</v>
      </c>
      <c r="F87" s="46">
        <f t="shared" si="1"/>
        <v>90.254222599459411</v>
      </c>
    </row>
    <row r="88" spans="1:6" ht="51">
      <c r="B88" s="2">
        <v>41050200</v>
      </c>
      <c r="C88" s="16" t="s">
        <v>41</v>
      </c>
      <c r="D88" s="46">
        <v>963.6</v>
      </c>
      <c r="E88" s="46">
        <v>813.28412000000003</v>
      </c>
      <c r="F88" s="46">
        <f t="shared" si="1"/>
        <v>84.400593607305936</v>
      </c>
    </row>
    <row r="89" spans="1:6" ht="63.75">
      <c r="B89" s="2">
        <v>41050300</v>
      </c>
      <c r="C89" s="16" t="s">
        <v>211</v>
      </c>
      <c r="D89" s="46">
        <v>138709.70000000001</v>
      </c>
      <c r="E89" s="46">
        <v>125419.51728</v>
      </c>
      <c r="F89" s="46">
        <f t="shared" si="1"/>
        <v>90.418707040675599</v>
      </c>
    </row>
    <row r="90" spans="1:6" ht="63.75">
      <c r="B90" s="2">
        <v>41050700</v>
      </c>
      <c r="C90" s="16" t="s">
        <v>42</v>
      </c>
      <c r="D90" s="46">
        <v>2195</v>
      </c>
      <c r="E90" s="46">
        <v>1835.2583999999999</v>
      </c>
      <c r="F90" s="46">
        <f t="shared" si="1"/>
        <v>83.610861047835982</v>
      </c>
    </row>
    <row r="91" spans="1:6" ht="35.25" customHeight="1">
      <c r="B91" s="2">
        <v>41051000</v>
      </c>
      <c r="C91" s="16" t="s">
        <v>224</v>
      </c>
      <c r="D91" s="46">
        <v>3123.6150000000002</v>
      </c>
      <c r="E91" s="46">
        <v>3123.6150000000002</v>
      </c>
      <c r="F91" s="46">
        <f t="shared" si="1"/>
        <v>100</v>
      </c>
    </row>
    <row r="92" spans="1:6" ht="35.25" customHeight="1">
      <c r="B92" s="2">
        <v>41051100</v>
      </c>
      <c r="C92" s="16" t="s">
        <v>266</v>
      </c>
      <c r="D92" s="46">
        <v>2727.27</v>
      </c>
      <c r="E92" s="46">
        <v>2727.27</v>
      </c>
      <c r="F92" s="46">
        <f t="shared" si="1"/>
        <v>100</v>
      </c>
    </row>
    <row r="93" spans="1:6" ht="38.25">
      <c r="B93" s="2">
        <v>41051200</v>
      </c>
      <c r="C93" s="16" t="s">
        <v>43</v>
      </c>
      <c r="D93" s="46">
        <v>1502.2329999999999</v>
      </c>
      <c r="E93" s="46">
        <v>1502.2329999999999</v>
      </c>
      <c r="F93" s="46">
        <f t="shared" si="1"/>
        <v>100</v>
      </c>
    </row>
    <row r="94" spans="1:6" ht="51">
      <c r="B94" s="2">
        <v>41051400</v>
      </c>
      <c r="C94" s="16" t="s">
        <v>330</v>
      </c>
      <c r="D94" s="46">
        <v>2288.4830000000002</v>
      </c>
      <c r="E94" s="46">
        <v>2288.4830000000002</v>
      </c>
      <c r="F94" s="46">
        <f t="shared" si="1"/>
        <v>100</v>
      </c>
    </row>
    <row r="95" spans="1:6" ht="41.25" customHeight="1">
      <c r="B95" s="2">
        <v>41051500</v>
      </c>
      <c r="C95" s="16" t="s">
        <v>252</v>
      </c>
      <c r="D95" s="46">
        <v>6186.8060000000005</v>
      </c>
      <c r="E95" s="46">
        <v>6186.8060000000005</v>
      </c>
      <c r="F95" s="46">
        <f t="shared" si="1"/>
        <v>100</v>
      </c>
    </row>
    <row r="96" spans="1:6" ht="38.25">
      <c r="B96" s="2">
        <v>41052000</v>
      </c>
      <c r="C96" s="16" t="s">
        <v>253</v>
      </c>
      <c r="D96" s="46">
        <v>1534.4</v>
      </c>
      <c r="E96" s="46">
        <v>1534.4</v>
      </c>
      <c r="F96" s="46">
        <f t="shared" si="1"/>
        <v>100</v>
      </c>
    </row>
    <row r="97" spans="2:6" ht="38.25">
      <c r="B97" s="2">
        <v>41054300</v>
      </c>
      <c r="C97" s="16" t="s">
        <v>344</v>
      </c>
      <c r="D97" s="46">
        <v>2266.1709999999998</v>
      </c>
      <c r="E97" s="46">
        <v>2266.1709999999998</v>
      </c>
      <c r="F97" s="46">
        <f t="shared" si="1"/>
        <v>100</v>
      </c>
    </row>
    <row r="98" spans="2:6" ht="19.5" customHeight="1">
      <c r="B98" s="15" t="s">
        <v>219</v>
      </c>
      <c r="C98" s="15"/>
      <c r="D98" s="47">
        <v>686857.81</v>
      </c>
      <c r="E98" s="47">
        <v>703695.13911999995</v>
      </c>
      <c r="F98" s="47">
        <f t="shared" si="1"/>
        <v>102.45135585194845</v>
      </c>
    </row>
    <row r="99" spans="2:6" ht="17.25" customHeight="1">
      <c r="B99" s="15" t="s">
        <v>44</v>
      </c>
      <c r="C99" s="15"/>
      <c r="D99" s="47">
        <v>1347492.5747499999</v>
      </c>
      <c r="E99" s="47">
        <v>1333865.9928799998</v>
      </c>
      <c r="F99" s="47">
        <f t="shared" si="1"/>
        <v>98.988745309225294</v>
      </c>
    </row>
    <row r="100" spans="2:6" ht="17.25" customHeight="1">
      <c r="B100" s="39"/>
      <c r="C100" s="39"/>
      <c r="D100" s="40"/>
      <c r="E100" s="40"/>
      <c r="F100" s="40"/>
    </row>
    <row r="101" spans="2:6" ht="20.25" customHeight="1">
      <c r="B101" s="50" t="s">
        <v>263</v>
      </c>
      <c r="C101" s="50"/>
      <c r="D101" s="50"/>
      <c r="E101" s="50"/>
      <c r="F101" s="50"/>
    </row>
    <row r="102" spans="2:6">
      <c r="F102" s="9" t="s">
        <v>45</v>
      </c>
    </row>
    <row r="103" spans="2:6" ht="15">
      <c r="B103" s="13" t="s">
        <v>0</v>
      </c>
      <c r="C103" s="18" t="s">
        <v>267</v>
      </c>
      <c r="D103" s="13" t="s">
        <v>268</v>
      </c>
      <c r="E103" s="13" t="s">
        <v>1</v>
      </c>
      <c r="F103" s="13" t="s">
        <v>269</v>
      </c>
    </row>
    <row r="104" spans="2:6">
      <c r="B104" s="2">
        <v>10000000</v>
      </c>
      <c r="C104" s="41" t="s">
        <v>2</v>
      </c>
      <c r="D104" s="46">
        <v>600</v>
      </c>
      <c r="E104" s="46">
        <v>356.70655000000005</v>
      </c>
      <c r="F104" s="46">
        <f t="shared" ref="F104:F141" si="2">IF(D104=0,0,E104/D104*100)</f>
        <v>59.451091666666677</v>
      </c>
    </row>
    <row r="105" spans="2:6">
      <c r="B105" s="2">
        <v>19000000</v>
      </c>
      <c r="C105" s="41" t="s">
        <v>270</v>
      </c>
      <c r="D105" s="46">
        <v>600</v>
      </c>
      <c r="E105" s="46">
        <v>356.70655000000005</v>
      </c>
      <c r="F105" s="46">
        <f t="shared" si="2"/>
        <v>59.451091666666677</v>
      </c>
    </row>
    <row r="106" spans="2:6">
      <c r="B106" s="2">
        <v>19010000</v>
      </c>
      <c r="C106" s="41" t="s">
        <v>271</v>
      </c>
      <c r="D106" s="46">
        <v>600</v>
      </c>
      <c r="E106" s="46">
        <v>356.69155000000006</v>
      </c>
      <c r="F106" s="46">
        <f t="shared" si="2"/>
        <v>59.448591666666672</v>
      </c>
    </row>
    <row r="107" spans="2:6" ht="51">
      <c r="B107" s="2">
        <v>19010100</v>
      </c>
      <c r="C107" s="41" t="s">
        <v>272</v>
      </c>
      <c r="D107" s="46">
        <v>350</v>
      </c>
      <c r="E107" s="46">
        <v>306.48013000000003</v>
      </c>
      <c r="F107" s="46">
        <f t="shared" si="2"/>
        <v>87.565751428571431</v>
      </c>
    </row>
    <row r="108" spans="2:6" ht="25.5">
      <c r="B108" s="2">
        <v>19010200</v>
      </c>
      <c r="C108" s="41" t="s">
        <v>273</v>
      </c>
      <c r="D108" s="46">
        <v>117.5</v>
      </c>
      <c r="E108" s="46">
        <v>16.3812</v>
      </c>
      <c r="F108" s="46">
        <f t="shared" si="2"/>
        <v>13.941446808510637</v>
      </c>
    </row>
    <row r="109" spans="2:6" ht="38.25">
      <c r="B109" s="2">
        <v>19010300</v>
      </c>
      <c r="C109" s="41" t="s">
        <v>274</v>
      </c>
      <c r="D109" s="46">
        <v>132.5</v>
      </c>
      <c r="E109" s="46">
        <v>33.830220000000004</v>
      </c>
      <c r="F109" s="46">
        <f t="shared" si="2"/>
        <v>25.532241509433966</v>
      </c>
    </row>
    <row r="110" spans="2:6">
      <c r="B110" s="2">
        <v>19050000</v>
      </c>
      <c r="C110" s="41" t="s">
        <v>328</v>
      </c>
      <c r="D110" s="46">
        <v>0</v>
      </c>
      <c r="E110" s="46">
        <v>1.4999999999999999E-2</v>
      </c>
      <c r="F110" s="46">
        <f t="shared" si="2"/>
        <v>0</v>
      </c>
    </row>
    <row r="111" spans="2:6" ht="25.5">
      <c r="B111" s="2">
        <v>19050300</v>
      </c>
      <c r="C111" s="41" t="s">
        <v>329</v>
      </c>
      <c r="D111" s="46">
        <v>0</v>
      </c>
      <c r="E111" s="46">
        <v>1.4999999999999999E-2</v>
      </c>
      <c r="F111" s="46">
        <f t="shared" si="2"/>
        <v>0</v>
      </c>
    </row>
    <row r="112" spans="2:6">
      <c r="B112" s="2">
        <v>20000000</v>
      </c>
      <c r="C112" s="41" t="s">
        <v>20</v>
      </c>
      <c r="D112" s="46">
        <v>38272.200000000004</v>
      </c>
      <c r="E112" s="46">
        <v>46640.043770000004</v>
      </c>
      <c r="F112" s="46">
        <f t="shared" si="2"/>
        <v>121.86402602933721</v>
      </c>
    </row>
    <row r="113" spans="2:6" ht="18" customHeight="1">
      <c r="B113" s="2">
        <v>24000000</v>
      </c>
      <c r="C113" s="41" t="s">
        <v>34</v>
      </c>
      <c r="D113" s="46">
        <v>1200</v>
      </c>
      <c r="E113" s="46">
        <v>958.9987000000001</v>
      </c>
      <c r="F113" s="46">
        <f t="shared" si="2"/>
        <v>79.916558333333342</v>
      </c>
    </row>
    <row r="114" spans="2:6">
      <c r="B114" s="2">
        <v>24060000</v>
      </c>
      <c r="C114" s="41" t="s">
        <v>22</v>
      </c>
      <c r="D114" s="46">
        <v>0</v>
      </c>
      <c r="E114" s="46">
        <v>22.856420000000004</v>
      </c>
      <c r="F114" s="46">
        <f t="shared" si="2"/>
        <v>0</v>
      </c>
    </row>
    <row r="115" spans="2:6" ht="25.5">
      <c r="B115" s="2">
        <v>24061600</v>
      </c>
      <c r="C115" s="41" t="s">
        <v>336</v>
      </c>
      <c r="D115" s="46">
        <v>0</v>
      </c>
      <c r="E115" s="46">
        <v>4.8686999999999996</v>
      </c>
      <c r="F115" s="46">
        <f t="shared" si="2"/>
        <v>0</v>
      </c>
    </row>
    <row r="116" spans="2:6" ht="38.25">
      <c r="B116" s="2">
        <v>24062100</v>
      </c>
      <c r="C116" s="41" t="s">
        <v>275</v>
      </c>
      <c r="D116" s="46">
        <v>0</v>
      </c>
      <c r="E116" s="46">
        <v>17.987720000000003</v>
      </c>
      <c r="F116" s="46">
        <f t="shared" si="2"/>
        <v>0</v>
      </c>
    </row>
    <row r="117" spans="2:6" ht="25.5">
      <c r="B117" s="2">
        <v>24170000</v>
      </c>
      <c r="C117" s="41" t="s">
        <v>276</v>
      </c>
      <c r="D117" s="46">
        <v>1200</v>
      </c>
      <c r="E117" s="46">
        <v>936.14228000000003</v>
      </c>
      <c r="F117" s="46">
        <f t="shared" si="2"/>
        <v>78.011856666666674</v>
      </c>
    </row>
    <row r="118" spans="2:6">
      <c r="B118" s="2">
        <v>25000000</v>
      </c>
      <c r="C118" s="41" t="s">
        <v>277</v>
      </c>
      <c r="D118" s="46">
        <v>37072.200000000004</v>
      </c>
      <c r="E118" s="46">
        <v>45681.04507</v>
      </c>
      <c r="F118" s="46">
        <f t="shared" si="2"/>
        <v>123.22183487896589</v>
      </c>
    </row>
    <row r="119" spans="2:6" ht="25.5">
      <c r="B119" s="2">
        <v>25010000</v>
      </c>
      <c r="C119" s="41" t="s">
        <v>278</v>
      </c>
      <c r="D119" s="46">
        <v>37072.200000000004</v>
      </c>
      <c r="E119" s="46">
        <v>27060.669080000003</v>
      </c>
      <c r="F119" s="46">
        <f t="shared" si="2"/>
        <v>72.994505532447491</v>
      </c>
    </row>
    <row r="120" spans="2:6" ht="21.75" customHeight="1">
      <c r="B120" s="2">
        <v>25010100</v>
      </c>
      <c r="C120" s="41" t="s">
        <v>279</v>
      </c>
      <c r="D120" s="46">
        <v>34946.949999999997</v>
      </c>
      <c r="E120" s="46">
        <v>25126.839199999999</v>
      </c>
      <c r="F120" s="46">
        <f t="shared" si="2"/>
        <v>71.899948922581231</v>
      </c>
    </row>
    <row r="121" spans="2:6" ht="25.5">
      <c r="B121" s="2">
        <v>25010200</v>
      </c>
      <c r="C121" s="41" t="s">
        <v>280</v>
      </c>
      <c r="D121" s="46">
        <v>647.70000000000005</v>
      </c>
      <c r="E121" s="46">
        <v>698.8816700000001</v>
      </c>
      <c r="F121" s="46">
        <f t="shared" si="2"/>
        <v>107.90206422726571</v>
      </c>
    </row>
    <row r="122" spans="2:6">
      <c r="B122" s="2">
        <v>25010300</v>
      </c>
      <c r="C122" s="41" t="s">
        <v>281</v>
      </c>
      <c r="D122" s="46">
        <v>1354</v>
      </c>
      <c r="E122" s="46">
        <v>1105.1039499999999</v>
      </c>
      <c r="F122" s="46">
        <f t="shared" si="2"/>
        <v>81.617721565731159</v>
      </c>
    </row>
    <row r="123" spans="2:6" ht="25.5">
      <c r="B123" s="2">
        <v>25010400</v>
      </c>
      <c r="C123" s="41" t="s">
        <v>282</v>
      </c>
      <c r="D123" s="46">
        <v>123.55000000000001</v>
      </c>
      <c r="E123" s="46">
        <v>129.84425999999999</v>
      </c>
      <c r="F123" s="46">
        <f t="shared" si="2"/>
        <v>105.09450424929176</v>
      </c>
    </row>
    <row r="124" spans="2:6">
      <c r="B124" s="2">
        <v>25020000</v>
      </c>
      <c r="C124" s="41" t="s">
        <v>283</v>
      </c>
      <c r="D124" s="46">
        <v>0</v>
      </c>
      <c r="E124" s="46">
        <v>18620.375990000004</v>
      </c>
      <c r="F124" s="46">
        <f t="shared" si="2"/>
        <v>0</v>
      </c>
    </row>
    <row r="125" spans="2:6">
      <c r="B125" s="2">
        <v>25020100</v>
      </c>
      <c r="C125" s="41" t="s">
        <v>284</v>
      </c>
      <c r="D125" s="46">
        <v>0</v>
      </c>
      <c r="E125" s="46">
        <v>18581.69814</v>
      </c>
      <c r="F125" s="46">
        <f t="shared" si="2"/>
        <v>0</v>
      </c>
    </row>
    <row r="126" spans="2:6" ht="63.75">
      <c r="B126" s="2">
        <v>25020200</v>
      </c>
      <c r="C126" s="41" t="s">
        <v>285</v>
      </c>
      <c r="D126" s="46">
        <v>0</v>
      </c>
      <c r="E126" s="46">
        <v>38.677849999999999</v>
      </c>
      <c r="F126" s="46">
        <f t="shared" si="2"/>
        <v>0</v>
      </c>
    </row>
    <row r="127" spans="2:6">
      <c r="B127" s="2">
        <v>30000000</v>
      </c>
      <c r="C127" s="41" t="s">
        <v>286</v>
      </c>
      <c r="D127" s="46">
        <v>2393.6</v>
      </c>
      <c r="E127" s="46">
        <v>2333.9369000000002</v>
      </c>
      <c r="F127" s="46">
        <f t="shared" si="2"/>
        <v>97.507390541443868</v>
      </c>
    </row>
    <row r="128" spans="2:6">
      <c r="B128" s="2">
        <v>31000000</v>
      </c>
      <c r="C128" s="41" t="s">
        <v>287</v>
      </c>
      <c r="D128" s="46">
        <v>1240.8</v>
      </c>
      <c r="E128" s="46">
        <v>1251.6000000000001</v>
      </c>
      <c r="F128" s="46">
        <f t="shared" si="2"/>
        <v>100.87040618955514</v>
      </c>
    </row>
    <row r="129" spans="2:10" ht="38.25">
      <c r="B129" s="2">
        <v>31030000</v>
      </c>
      <c r="C129" s="41" t="s">
        <v>288</v>
      </c>
      <c r="D129" s="46">
        <v>1240.8</v>
      </c>
      <c r="E129" s="46">
        <v>1251.6000000000001</v>
      </c>
      <c r="F129" s="46">
        <f t="shared" si="2"/>
        <v>100.87040618955514</v>
      </c>
    </row>
    <row r="130" spans="2:10">
      <c r="B130" s="2">
        <v>33000000</v>
      </c>
      <c r="C130" s="41" t="s">
        <v>289</v>
      </c>
      <c r="D130" s="46">
        <v>1152.8</v>
      </c>
      <c r="E130" s="46">
        <v>1082.3369</v>
      </c>
      <c r="F130" s="46">
        <f t="shared" si="2"/>
        <v>93.887656141568371</v>
      </c>
    </row>
    <row r="131" spans="2:10">
      <c r="B131" s="2">
        <v>33010000</v>
      </c>
      <c r="C131" s="41" t="s">
        <v>290</v>
      </c>
      <c r="D131" s="46">
        <v>1152.8</v>
      </c>
      <c r="E131" s="46">
        <v>1082.3369</v>
      </c>
      <c r="F131" s="46">
        <f t="shared" si="2"/>
        <v>93.887656141568371</v>
      </c>
    </row>
    <row r="132" spans="2:10" ht="54.75" customHeight="1">
      <c r="B132" s="2">
        <v>33010100</v>
      </c>
      <c r="C132" s="41" t="s">
        <v>291</v>
      </c>
      <c r="D132" s="46">
        <v>1125</v>
      </c>
      <c r="E132" s="46">
        <v>1082.3369</v>
      </c>
      <c r="F132" s="46">
        <f t="shared" si="2"/>
        <v>96.207724444444437</v>
      </c>
      <c r="J132" s="19"/>
    </row>
    <row r="133" spans="2:10" ht="63.75">
      <c r="B133" s="2">
        <v>33010200</v>
      </c>
      <c r="C133" s="41" t="s">
        <v>292</v>
      </c>
      <c r="D133" s="46">
        <v>27.8</v>
      </c>
      <c r="E133" s="46">
        <v>0</v>
      </c>
      <c r="F133" s="46">
        <f t="shared" si="2"/>
        <v>0</v>
      </c>
      <c r="J133" s="19"/>
    </row>
    <row r="134" spans="2:10" ht="14.25" customHeight="1">
      <c r="B134" s="2">
        <v>40000000</v>
      </c>
      <c r="C134" s="41" t="s">
        <v>35</v>
      </c>
      <c r="D134" s="46">
        <v>480</v>
      </c>
      <c r="E134" s="46">
        <v>0</v>
      </c>
      <c r="F134" s="46">
        <f t="shared" si="2"/>
        <v>0</v>
      </c>
      <c r="J134" s="19"/>
    </row>
    <row r="135" spans="2:10">
      <c r="B135" s="2">
        <v>41000000</v>
      </c>
      <c r="C135" s="41" t="s">
        <v>36</v>
      </c>
      <c r="D135" s="46">
        <v>480</v>
      </c>
      <c r="E135" s="46">
        <v>0</v>
      </c>
      <c r="F135" s="46">
        <f t="shared" si="2"/>
        <v>0</v>
      </c>
      <c r="H135" s="17">
        <f>90815.6+3846.2</f>
        <v>94661.8</v>
      </c>
      <c r="J135" s="19"/>
    </row>
    <row r="136" spans="2:10">
      <c r="B136" s="2">
        <v>41050000</v>
      </c>
      <c r="C136" s="41" t="s">
        <v>39</v>
      </c>
      <c r="D136" s="46">
        <v>480</v>
      </c>
      <c r="E136" s="46">
        <v>0</v>
      </c>
      <c r="F136" s="46">
        <f t="shared" si="2"/>
        <v>0</v>
      </c>
      <c r="J136" s="19"/>
    </row>
    <row r="137" spans="2:10">
      <c r="B137" s="2">
        <v>41053900</v>
      </c>
      <c r="C137" s="41" t="s">
        <v>214</v>
      </c>
      <c r="D137" s="46">
        <v>480</v>
      </c>
      <c r="E137" s="46">
        <v>0</v>
      </c>
      <c r="F137" s="46">
        <f t="shared" si="2"/>
        <v>0</v>
      </c>
      <c r="H137" s="36">
        <f>E99+E141</f>
        <v>1383309.7652699999</v>
      </c>
      <c r="J137" s="19"/>
    </row>
    <row r="138" spans="2:10">
      <c r="B138" s="2">
        <v>50000000</v>
      </c>
      <c r="C138" s="41" t="s">
        <v>293</v>
      </c>
      <c r="D138" s="46">
        <v>113</v>
      </c>
      <c r="E138" s="46">
        <v>113.08517000000001</v>
      </c>
      <c r="F138" s="46">
        <f t="shared" si="2"/>
        <v>100.07537168141593</v>
      </c>
      <c r="H138" s="36"/>
      <c r="J138" s="19"/>
    </row>
    <row r="139" spans="2:10" ht="38.25">
      <c r="B139" s="2">
        <v>50110000</v>
      </c>
      <c r="C139" s="41" t="s">
        <v>294</v>
      </c>
      <c r="D139" s="46">
        <v>113</v>
      </c>
      <c r="E139" s="46">
        <v>113.08517000000001</v>
      </c>
      <c r="F139" s="46">
        <f t="shared" si="2"/>
        <v>100.07537168141593</v>
      </c>
      <c r="H139" s="36"/>
      <c r="J139" s="19"/>
    </row>
    <row r="140" spans="2:10">
      <c r="B140" s="15" t="s">
        <v>219</v>
      </c>
      <c r="C140" s="15"/>
      <c r="D140" s="47">
        <v>41378.800000000003</v>
      </c>
      <c r="E140" s="47">
        <v>49443.772389999998</v>
      </c>
      <c r="F140" s="47">
        <f t="shared" si="2"/>
        <v>119.49059032644736</v>
      </c>
      <c r="H140" s="36"/>
      <c r="J140" s="19"/>
    </row>
    <row r="141" spans="2:10">
      <c r="B141" s="15" t="s">
        <v>44</v>
      </c>
      <c r="C141" s="15"/>
      <c r="D141" s="47">
        <v>41858.800000000003</v>
      </c>
      <c r="E141" s="47">
        <v>49443.772389999998</v>
      </c>
      <c r="F141" s="47">
        <f t="shared" si="2"/>
        <v>118.12037705333167</v>
      </c>
      <c r="H141" s="36">
        <f>F239+F308</f>
        <v>1372193.412</v>
      </c>
      <c r="J141" s="19"/>
    </row>
    <row r="142" spans="2:10" s="22" customFormat="1" ht="14.25" customHeight="1">
      <c r="C142" s="23"/>
      <c r="D142" s="24"/>
      <c r="E142" s="24"/>
      <c r="F142" s="24"/>
      <c r="G142" s="38"/>
      <c r="H142" s="37"/>
      <c r="I142" s="21"/>
      <c r="J142" s="21"/>
    </row>
    <row r="143" spans="2:10" ht="17.25" customHeight="1">
      <c r="C143" s="52" t="s">
        <v>326</v>
      </c>
      <c r="D143" s="52"/>
      <c r="E143" s="52"/>
      <c r="F143" s="52"/>
      <c r="H143" s="36">
        <f>H135+H137-H141-E118</f>
        <v>60097.108199999893</v>
      </c>
      <c r="I143" s="35"/>
      <c r="J143" s="19"/>
    </row>
    <row r="144" spans="2:10" ht="6.75" customHeight="1">
      <c r="J144" s="19"/>
    </row>
    <row r="145" spans="2:7" ht="14.25" customHeight="1">
      <c r="B145" s="53" t="s">
        <v>46</v>
      </c>
      <c r="C145" s="53"/>
      <c r="D145" s="53"/>
      <c r="E145" s="53"/>
      <c r="F145" s="53"/>
      <c r="G145" s="53"/>
    </row>
    <row r="146" spans="2:7" ht="10.5" customHeight="1">
      <c r="D146" s="7"/>
      <c r="E146" s="7"/>
      <c r="F146" s="7"/>
      <c r="G146" s="30" t="s">
        <v>45</v>
      </c>
    </row>
    <row r="147" spans="2:7" ht="63.75">
      <c r="B147" s="1" t="s">
        <v>0</v>
      </c>
      <c r="C147" s="1" t="s">
        <v>47</v>
      </c>
      <c r="D147" s="8" t="s">
        <v>48</v>
      </c>
      <c r="E147" s="8" t="s">
        <v>49</v>
      </c>
      <c r="F147" s="8" t="s">
        <v>50</v>
      </c>
      <c r="G147" s="31" t="s">
        <v>51</v>
      </c>
    </row>
    <row r="148" spans="2:7" ht="15">
      <c r="B148" s="42" t="s">
        <v>52</v>
      </c>
      <c r="C148" s="43" t="s">
        <v>53</v>
      </c>
      <c r="D148" s="54">
        <v>101141.105</v>
      </c>
      <c r="E148" s="54">
        <v>50104.236850000008</v>
      </c>
      <c r="F148" s="54">
        <v>47091.199999999997</v>
      </c>
      <c r="G148" s="54">
        <v>94</v>
      </c>
    </row>
    <row r="149" spans="2:7" ht="51">
      <c r="B149" s="44" t="s">
        <v>54</v>
      </c>
      <c r="C149" s="45" t="s">
        <v>55</v>
      </c>
      <c r="D149" s="55">
        <v>45057.95</v>
      </c>
      <c r="E149" s="55">
        <v>22238.700000000004</v>
      </c>
      <c r="F149" s="55">
        <v>21164.7</v>
      </c>
      <c r="G149" s="55">
        <v>95.2</v>
      </c>
    </row>
    <row r="150" spans="2:7" ht="25.5">
      <c r="B150" s="44" t="s">
        <v>56</v>
      </c>
      <c r="C150" s="45" t="s">
        <v>57</v>
      </c>
      <c r="D150" s="55">
        <v>54303.55</v>
      </c>
      <c r="E150" s="55">
        <v>27221.226849999992</v>
      </c>
      <c r="F150" s="55">
        <v>25693.4</v>
      </c>
      <c r="G150" s="55">
        <v>94.4</v>
      </c>
    </row>
    <row r="151" spans="2:7">
      <c r="B151" s="44" t="s">
        <v>58</v>
      </c>
      <c r="C151" s="45" t="s">
        <v>59</v>
      </c>
      <c r="D151" s="55">
        <v>1779.605</v>
      </c>
      <c r="E151" s="55">
        <v>644.31000000000017</v>
      </c>
      <c r="F151" s="55">
        <v>233.1369</v>
      </c>
      <c r="G151" s="55">
        <v>36.183964240815747</v>
      </c>
    </row>
    <row r="152" spans="2:7" ht="15">
      <c r="B152" s="42" t="s">
        <v>60</v>
      </c>
      <c r="C152" s="43" t="s">
        <v>61</v>
      </c>
      <c r="D152" s="54">
        <v>830763.15515999962</v>
      </c>
      <c r="E152" s="54">
        <v>493345.67315999983</v>
      </c>
      <c r="F152" s="54">
        <v>472220.4</v>
      </c>
      <c r="G152" s="54">
        <v>95.7</v>
      </c>
    </row>
    <row r="153" spans="2:7">
      <c r="B153" s="44" t="s">
        <v>62</v>
      </c>
      <c r="C153" s="45" t="s">
        <v>63</v>
      </c>
      <c r="D153" s="55">
        <v>237818.10000000003</v>
      </c>
      <c r="E153" s="55">
        <v>132053.481</v>
      </c>
      <c r="F153" s="55">
        <v>123694.3</v>
      </c>
      <c r="G153" s="55">
        <v>93.7</v>
      </c>
    </row>
    <row r="154" spans="2:7" ht="51">
      <c r="B154" s="44" t="s">
        <v>64</v>
      </c>
      <c r="C154" s="45" t="s">
        <v>65</v>
      </c>
      <c r="D154" s="55">
        <v>408507.54815999995</v>
      </c>
      <c r="E154" s="55">
        <v>248858.65372999999</v>
      </c>
      <c r="F154" s="55">
        <v>242484.9</v>
      </c>
      <c r="G154" s="55">
        <v>97.4</v>
      </c>
    </row>
    <row r="155" spans="2:7" ht="25.5">
      <c r="B155" s="44" t="s">
        <v>66</v>
      </c>
      <c r="C155" s="45" t="s">
        <v>67</v>
      </c>
      <c r="D155" s="55">
        <v>2185.6</v>
      </c>
      <c r="E155" s="55">
        <v>1205.0548100000001</v>
      </c>
      <c r="F155" s="55">
        <v>1205.0548100000001</v>
      </c>
      <c r="G155" s="55">
        <v>100</v>
      </c>
    </row>
    <row r="156" spans="2:7" ht="38.25">
      <c r="B156" s="44" t="s">
        <v>68</v>
      </c>
      <c r="C156" s="45" t="s">
        <v>69</v>
      </c>
      <c r="D156" s="55">
        <v>22769.027999999998</v>
      </c>
      <c r="E156" s="55">
        <v>13249.697680000003</v>
      </c>
      <c r="F156" s="55">
        <v>12685.3</v>
      </c>
      <c r="G156" s="55">
        <v>95.7</v>
      </c>
    </row>
    <row r="157" spans="2:7" ht="38.25">
      <c r="B157" s="44" t="s">
        <v>70</v>
      </c>
      <c r="C157" s="45" t="s">
        <v>254</v>
      </c>
      <c r="D157" s="55">
        <v>2919.2000000000003</v>
      </c>
      <c r="E157" s="55">
        <v>1668.5</v>
      </c>
      <c r="F157" s="55">
        <v>1158.8</v>
      </c>
      <c r="G157" s="55">
        <v>69.5</v>
      </c>
    </row>
    <row r="158" spans="2:7" ht="51">
      <c r="B158" s="44" t="s">
        <v>71</v>
      </c>
      <c r="C158" s="45" t="s">
        <v>72</v>
      </c>
      <c r="D158" s="55">
        <v>18866.976999999999</v>
      </c>
      <c r="E158" s="55">
        <v>10777.447569999998</v>
      </c>
      <c r="F158" s="55">
        <v>10162.1</v>
      </c>
      <c r="G158" s="55">
        <v>94.3</v>
      </c>
    </row>
    <row r="159" spans="2:7" ht="25.5">
      <c r="B159" s="44" t="s">
        <v>73</v>
      </c>
      <c r="C159" s="45" t="s">
        <v>74</v>
      </c>
      <c r="D159" s="55">
        <v>29381.500000000004</v>
      </c>
      <c r="E159" s="55">
        <v>17073.93</v>
      </c>
      <c r="F159" s="55">
        <v>15644.5</v>
      </c>
      <c r="G159" s="55">
        <v>91.6</v>
      </c>
    </row>
    <row r="160" spans="2:7" ht="38.25">
      <c r="B160" s="44" t="s">
        <v>75</v>
      </c>
      <c r="C160" s="45" t="s">
        <v>76</v>
      </c>
      <c r="D160" s="55">
        <v>36327.499999999993</v>
      </c>
      <c r="E160" s="55">
        <v>23005.699999999997</v>
      </c>
      <c r="F160" s="55">
        <v>22084.400000000001</v>
      </c>
      <c r="G160" s="55">
        <v>96</v>
      </c>
    </row>
    <row r="161" spans="2:7" ht="25.5">
      <c r="B161" s="44" t="s">
        <v>77</v>
      </c>
      <c r="C161" s="45" t="s">
        <v>78</v>
      </c>
      <c r="D161" s="55">
        <v>56625.600000000006</v>
      </c>
      <c r="E161" s="55">
        <v>35976.587370000001</v>
      </c>
      <c r="F161" s="55">
        <v>35029.300000000003</v>
      </c>
      <c r="G161" s="55">
        <v>97.4</v>
      </c>
    </row>
    <row r="162" spans="2:7" ht="30.75" customHeight="1">
      <c r="B162" s="44" t="s">
        <v>259</v>
      </c>
      <c r="C162" s="45" t="s">
        <v>260</v>
      </c>
      <c r="D162" s="55">
        <v>10.003</v>
      </c>
      <c r="E162" s="55">
        <v>10.003</v>
      </c>
      <c r="F162" s="55">
        <v>10.00231</v>
      </c>
      <c r="G162" s="55">
        <v>99.993102069379177</v>
      </c>
    </row>
    <row r="163" spans="2:7" ht="22.5" customHeight="1">
      <c r="B163" s="44" t="s">
        <v>79</v>
      </c>
      <c r="C163" s="45" t="s">
        <v>80</v>
      </c>
      <c r="D163" s="55">
        <v>2574.7000000000003</v>
      </c>
      <c r="E163" s="55">
        <v>1514.8910000000001</v>
      </c>
      <c r="F163" s="55">
        <v>1195.2</v>
      </c>
      <c r="G163" s="55">
        <v>78</v>
      </c>
    </row>
    <row r="164" spans="2:7">
      <c r="B164" s="44" t="s">
        <v>81</v>
      </c>
      <c r="C164" s="45" t="s">
        <v>82</v>
      </c>
      <c r="D164" s="55">
        <v>7657.7</v>
      </c>
      <c r="E164" s="55">
        <v>4207.1260000000002</v>
      </c>
      <c r="F164" s="55">
        <v>3451.2</v>
      </c>
      <c r="G164" s="55">
        <v>82</v>
      </c>
    </row>
    <row r="165" spans="2:7">
      <c r="B165" s="44" t="s">
        <v>83</v>
      </c>
      <c r="C165" s="45" t="s">
        <v>84</v>
      </c>
      <c r="D165" s="55">
        <v>83.3</v>
      </c>
      <c r="E165" s="55">
        <v>52.49</v>
      </c>
      <c r="F165" s="55">
        <v>34.39</v>
      </c>
      <c r="G165" s="55">
        <v>65.517241379310349</v>
      </c>
    </row>
    <row r="166" spans="2:7">
      <c r="B166" s="44" t="s">
        <v>331</v>
      </c>
      <c r="C166" s="45" t="s">
        <v>332</v>
      </c>
      <c r="D166" s="55">
        <v>5036.3990000000013</v>
      </c>
      <c r="E166" s="55">
        <v>3692.1110000000003</v>
      </c>
      <c r="F166" s="55">
        <v>3381</v>
      </c>
      <c r="G166" s="55">
        <v>91.6</v>
      </c>
    </row>
    <row r="167" spans="2:7" ht="15">
      <c r="B167" s="42" t="s">
        <v>85</v>
      </c>
      <c r="C167" s="43" t="s">
        <v>86</v>
      </c>
      <c r="D167" s="54">
        <v>236193.94040999995</v>
      </c>
      <c r="E167" s="54">
        <v>128440.63615999998</v>
      </c>
      <c r="F167" s="54">
        <v>127975.9</v>
      </c>
      <c r="G167" s="54">
        <v>99.61687226510854</v>
      </c>
    </row>
    <row r="168" spans="2:7">
      <c r="B168" s="44" t="s">
        <v>87</v>
      </c>
      <c r="C168" s="45" t="s">
        <v>88</v>
      </c>
      <c r="D168" s="55">
        <v>121427.50284999999</v>
      </c>
      <c r="E168" s="55">
        <v>65451.633439999998</v>
      </c>
      <c r="F168" s="55">
        <v>65451.633439999998</v>
      </c>
      <c r="G168" s="55">
        <v>100</v>
      </c>
    </row>
    <row r="169" spans="2:7">
      <c r="B169" s="44" t="s">
        <v>89</v>
      </c>
      <c r="C169" s="45" t="s">
        <v>90</v>
      </c>
      <c r="D169" s="55">
        <v>8210.0879999999997</v>
      </c>
      <c r="E169" s="55">
        <v>4450.3525799999998</v>
      </c>
      <c r="F169" s="55">
        <v>4450.3525799999998</v>
      </c>
      <c r="G169" s="55">
        <v>100</v>
      </c>
    </row>
    <row r="170" spans="2:7" ht="25.5">
      <c r="B170" s="44" t="s">
        <v>91</v>
      </c>
      <c r="C170" s="45" t="s">
        <v>92</v>
      </c>
      <c r="D170" s="55">
        <v>36696.595000000001</v>
      </c>
      <c r="E170" s="55">
        <v>19280.111060000003</v>
      </c>
      <c r="F170" s="55">
        <v>19280.111059999999</v>
      </c>
      <c r="G170" s="55">
        <v>99.999999999999972</v>
      </c>
    </row>
    <row r="171" spans="2:7" ht="25.5">
      <c r="B171" s="44" t="s">
        <v>93</v>
      </c>
      <c r="C171" s="45" t="s">
        <v>94</v>
      </c>
      <c r="D171" s="55">
        <v>44565.446000000004</v>
      </c>
      <c r="E171" s="55">
        <v>23556.044399999999</v>
      </c>
      <c r="F171" s="55">
        <v>23281.093670000002</v>
      </c>
      <c r="G171" s="55">
        <v>98.832780558012544</v>
      </c>
    </row>
    <row r="172" spans="2:7">
      <c r="B172" s="44" t="s">
        <v>95</v>
      </c>
      <c r="C172" s="45" t="s">
        <v>96</v>
      </c>
      <c r="D172" s="55">
        <v>12846.525</v>
      </c>
      <c r="E172" s="55">
        <v>7144.3437000000004</v>
      </c>
      <c r="F172" s="55">
        <v>7144.3437000000004</v>
      </c>
      <c r="G172" s="55">
        <v>100</v>
      </c>
    </row>
    <row r="173" spans="2:7" ht="30.75" customHeight="1">
      <c r="B173" s="44" t="s">
        <v>97</v>
      </c>
      <c r="C173" s="45" t="s">
        <v>98</v>
      </c>
      <c r="D173" s="55">
        <v>2700.3130000000001</v>
      </c>
      <c r="E173" s="55">
        <v>2104.1120000000001</v>
      </c>
      <c r="F173" s="55">
        <v>1944.3720000000001</v>
      </c>
      <c r="G173" s="55">
        <v>92.408198803105535</v>
      </c>
    </row>
    <row r="174" spans="2:7" ht="25.5">
      <c r="B174" s="44" t="s">
        <v>99</v>
      </c>
      <c r="C174" s="45" t="s">
        <v>100</v>
      </c>
      <c r="D174" s="55">
        <v>143.79500000000002</v>
      </c>
      <c r="E174" s="55">
        <v>114.60054</v>
      </c>
      <c r="F174" s="55">
        <v>103.89254</v>
      </c>
      <c r="G174" s="55">
        <v>90.656239490669066</v>
      </c>
    </row>
    <row r="175" spans="2:7" ht="25.5">
      <c r="B175" s="44" t="s">
        <v>101</v>
      </c>
      <c r="C175" s="45" t="s">
        <v>102</v>
      </c>
      <c r="D175" s="55">
        <v>6996.8755600000004</v>
      </c>
      <c r="E175" s="55">
        <v>4296.3795600000003</v>
      </c>
      <c r="F175" s="55">
        <v>4296.3795599999994</v>
      </c>
      <c r="G175" s="55">
        <v>99.999999999999972</v>
      </c>
    </row>
    <row r="176" spans="2:7" ht="25.5">
      <c r="B176" s="44" t="s">
        <v>103</v>
      </c>
      <c r="C176" s="45" t="s">
        <v>104</v>
      </c>
      <c r="D176" s="55">
        <v>1534.4</v>
      </c>
      <c r="E176" s="55">
        <v>1534.4</v>
      </c>
      <c r="F176" s="55">
        <v>1534.4</v>
      </c>
      <c r="G176" s="55">
        <v>100</v>
      </c>
    </row>
    <row r="177" spans="2:7">
      <c r="B177" s="44" t="s">
        <v>105</v>
      </c>
      <c r="C177" s="45" t="s">
        <v>106</v>
      </c>
      <c r="D177" s="55">
        <v>1072.4000000000001</v>
      </c>
      <c r="E177" s="55">
        <v>508.65888000000007</v>
      </c>
      <c r="F177" s="55">
        <v>489.3</v>
      </c>
      <c r="G177" s="55">
        <v>96.2</v>
      </c>
    </row>
    <row r="178" spans="2:7" ht="15">
      <c r="B178" s="42" t="s">
        <v>107</v>
      </c>
      <c r="C178" s="43" t="s">
        <v>108</v>
      </c>
      <c r="D178" s="54">
        <v>111057.86700000001</v>
      </c>
      <c r="E178" s="54">
        <v>64453.845000000008</v>
      </c>
      <c r="F178" s="54">
        <v>59537.2</v>
      </c>
      <c r="G178" s="54">
        <v>92.4</v>
      </c>
    </row>
    <row r="179" spans="2:7" ht="25.5">
      <c r="B179" s="44" t="s">
        <v>109</v>
      </c>
      <c r="C179" s="45" t="s">
        <v>110</v>
      </c>
      <c r="D179" s="55">
        <v>32.5</v>
      </c>
      <c r="E179" s="55">
        <v>14.775</v>
      </c>
      <c r="F179" s="55">
        <v>11.51581</v>
      </c>
      <c r="G179" s="55">
        <v>77.941184433164125</v>
      </c>
    </row>
    <row r="180" spans="2:7" ht="25.5">
      <c r="B180" s="44" t="s">
        <v>111</v>
      </c>
      <c r="C180" s="45" t="s">
        <v>112</v>
      </c>
      <c r="D180" s="55">
        <v>37509.599999999999</v>
      </c>
      <c r="E180" s="55">
        <v>26535.4</v>
      </c>
      <c r="F180" s="55">
        <v>26411.657999999999</v>
      </c>
      <c r="G180" s="55">
        <v>99.533672000422072</v>
      </c>
    </row>
    <row r="181" spans="2:7" ht="25.5">
      <c r="B181" s="44" t="s">
        <v>341</v>
      </c>
      <c r="C181" s="45" t="s">
        <v>342</v>
      </c>
      <c r="D181" s="55">
        <v>691.80000000000007</v>
      </c>
      <c r="E181" s="55">
        <v>375</v>
      </c>
      <c r="F181" s="55">
        <v>374.69781</v>
      </c>
      <c r="G181" s="55">
        <v>99.919416000000012</v>
      </c>
    </row>
    <row r="182" spans="2:7" ht="25.5">
      <c r="B182" s="44" t="s">
        <v>113</v>
      </c>
      <c r="C182" s="45" t="s">
        <v>114</v>
      </c>
      <c r="D182" s="55">
        <v>32466.100000000002</v>
      </c>
      <c r="E182" s="55">
        <v>17402.099999999999</v>
      </c>
      <c r="F182" s="55">
        <v>17402.099999999999</v>
      </c>
      <c r="G182" s="55">
        <v>100</v>
      </c>
    </row>
    <row r="183" spans="2:7" ht="51">
      <c r="B183" s="44" t="s">
        <v>115</v>
      </c>
      <c r="C183" s="45" t="s">
        <v>255</v>
      </c>
      <c r="D183" s="55">
        <v>1241.1000000000001</v>
      </c>
      <c r="E183" s="55">
        <v>723.15400000000022</v>
      </c>
      <c r="F183" s="55">
        <v>614.1</v>
      </c>
      <c r="G183" s="55">
        <v>84.9</v>
      </c>
    </row>
    <row r="184" spans="2:7" ht="25.5">
      <c r="B184" s="44" t="s">
        <v>116</v>
      </c>
      <c r="C184" s="45" t="s">
        <v>117</v>
      </c>
      <c r="D184" s="55">
        <v>127.10000000000001</v>
      </c>
      <c r="E184" s="55">
        <v>31.939999999999998</v>
      </c>
      <c r="F184" s="55">
        <v>27.50235</v>
      </c>
      <c r="G184" s="55">
        <v>86.106293049467752</v>
      </c>
    </row>
    <row r="185" spans="2:7" ht="25.5">
      <c r="B185" s="44" t="s">
        <v>118</v>
      </c>
      <c r="C185" s="45" t="s">
        <v>119</v>
      </c>
      <c r="D185" s="55">
        <v>7767.7999999999984</v>
      </c>
      <c r="E185" s="55">
        <v>3922.4980000000005</v>
      </c>
      <c r="F185" s="55">
        <v>3716.2910900000002</v>
      </c>
      <c r="G185" s="55">
        <v>94.742969658620595</v>
      </c>
    </row>
    <row r="186" spans="2:7">
      <c r="B186" s="44" t="s">
        <v>120</v>
      </c>
      <c r="C186" s="45" t="s">
        <v>121</v>
      </c>
      <c r="D186" s="55">
        <v>4560.5999999999995</v>
      </c>
      <c r="E186" s="55">
        <v>2691.2999999999997</v>
      </c>
      <c r="F186" s="55">
        <v>2292.3000000000002</v>
      </c>
      <c r="G186" s="55">
        <v>85.2</v>
      </c>
    </row>
    <row r="187" spans="2:7">
      <c r="B187" s="44" t="s">
        <v>122</v>
      </c>
      <c r="C187" s="45" t="s">
        <v>123</v>
      </c>
      <c r="D187" s="55">
        <v>254.79999999999998</v>
      </c>
      <c r="E187" s="55">
        <v>137.30000000000001</v>
      </c>
      <c r="F187" s="55">
        <v>101.57194999999999</v>
      </c>
      <c r="G187" s="55">
        <v>73.978113619810614</v>
      </c>
    </row>
    <row r="188" spans="2:7" ht="51">
      <c r="B188" s="44" t="s">
        <v>124</v>
      </c>
      <c r="C188" s="45" t="s">
        <v>125</v>
      </c>
      <c r="D188" s="55">
        <v>1499.4</v>
      </c>
      <c r="E188" s="55">
        <v>1058.4000000000001</v>
      </c>
      <c r="F188" s="55">
        <v>550.4688000000001</v>
      </c>
      <c r="G188" s="55">
        <v>52.009523809523813</v>
      </c>
    </row>
    <row r="189" spans="2:7" ht="51">
      <c r="B189" s="44" t="s">
        <v>126</v>
      </c>
      <c r="C189" s="45" t="s">
        <v>127</v>
      </c>
      <c r="D189" s="55">
        <v>178.5</v>
      </c>
      <c r="E189" s="55">
        <v>81.135000000000005</v>
      </c>
      <c r="F189" s="55">
        <v>0.73759000000000008</v>
      </c>
      <c r="G189" s="55">
        <v>0.90908978862389855</v>
      </c>
    </row>
    <row r="190" spans="2:7">
      <c r="B190" s="44" t="s">
        <v>128</v>
      </c>
      <c r="C190" s="45" t="s">
        <v>129</v>
      </c>
      <c r="D190" s="55">
        <v>436</v>
      </c>
      <c r="E190" s="55">
        <v>384</v>
      </c>
      <c r="F190" s="55">
        <v>349.55</v>
      </c>
      <c r="G190" s="55">
        <v>91.028645833333329</v>
      </c>
    </row>
    <row r="191" spans="2:7" ht="38.25">
      <c r="B191" s="44" t="s">
        <v>130</v>
      </c>
      <c r="C191" s="45" t="s">
        <v>131</v>
      </c>
      <c r="D191" s="55">
        <v>320.90000000000003</v>
      </c>
      <c r="E191" s="55">
        <v>145.86500000000001</v>
      </c>
      <c r="F191" s="55">
        <v>73.599999999999994</v>
      </c>
      <c r="G191" s="55">
        <v>50.5</v>
      </c>
    </row>
    <row r="192" spans="2:7">
      <c r="B192" s="44" t="s">
        <v>132</v>
      </c>
      <c r="C192" s="45" t="s">
        <v>133</v>
      </c>
      <c r="D192" s="55">
        <v>1121.5</v>
      </c>
      <c r="E192" s="55">
        <v>500</v>
      </c>
      <c r="F192" s="55">
        <v>446.73067000000003</v>
      </c>
      <c r="G192" s="55">
        <v>89.346134000000006</v>
      </c>
    </row>
    <row r="193" spans="2:7" ht="25.5">
      <c r="B193" s="44" t="s">
        <v>134</v>
      </c>
      <c r="C193" s="45" t="s">
        <v>135</v>
      </c>
      <c r="D193" s="55">
        <v>1952.2000000000003</v>
      </c>
      <c r="E193" s="55">
        <v>1027.829</v>
      </c>
      <c r="F193" s="55">
        <v>897.9</v>
      </c>
      <c r="G193" s="55">
        <v>87.4</v>
      </c>
    </row>
    <row r="194" spans="2:7" ht="25.5">
      <c r="B194" s="44" t="s">
        <v>136</v>
      </c>
      <c r="C194" s="45" t="s">
        <v>137</v>
      </c>
      <c r="D194" s="55">
        <v>20897.967000000004</v>
      </c>
      <c r="E194" s="55">
        <v>9423.1489999999994</v>
      </c>
      <c r="F194" s="55">
        <v>6266.4956999999995</v>
      </c>
      <c r="G194" s="55">
        <v>66.501078355016986</v>
      </c>
    </row>
    <row r="195" spans="2:7" ht="15">
      <c r="B195" s="42" t="s">
        <v>138</v>
      </c>
      <c r="C195" s="43" t="s">
        <v>139</v>
      </c>
      <c r="D195" s="54">
        <v>23646.3</v>
      </c>
      <c r="E195" s="54">
        <v>12507.800000000001</v>
      </c>
      <c r="F195" s="54">
        <v>11332</v>
      </c>
      <c r="G195" s="54">
        <v>90.6</v>
      </c>
    </row>
    <row r="196" spans="2:7">
      <c r="B196" s="44" t="s">
        <v>140</v>
      </c>
      <c r="C196" s="45" t="s">
        <v>141</v>
      </c>
      <c r="D196" s="55">
        <v>10059.9</v>
      </c>
      <c r="E196" s="55">
        <v>5297.5</v>
      </c>
      <c r="F196" s="55">
        <v>5221.8999999999996</v>
      </c>
      <c r="G196" s="55">
        <v>98.6</v>
      </c>
    </row>
    <row r="197" spans="2:7">
      <c r="B197" s="44" t="s">
        <v>142</v>
      </c>
      <c r="C197" s="45" t="s">
        <v>143</v>
      </c>
      <c r="D197" s="55">
        <v>3478.8</v>
      </c>
      <c r="E197" s="55">
        <v>2178.8500000000004</v>
      </c>
      <c r="F197" s="55">
        <v>1683.1</v>
      </c>
      <c r="G197" s="55">
        <v>77.2</v>
      </c>
    </row>
    <row r="198" spans="2:7" ht="25.5">
      <c r="B198" s="44" t="s">
        <v>144</v>
      </c>
      <c r="C198" s="45" t="s">
        <v>145</v>
      </c>
      <c r="D198" s="55">
        <v>6377.5999999999995</v>
      </c>
      <c r="E198" s="55">
        <v>3303.55</v>
      </c>
      <c r="F198" s="55">
        <v>2956.9</v>
      </c>
      <c r="G198" s="55">
        <v>89.5</v>
      </c>
    </row>
    <row r="199" spans="2:7" ht="25.5">
      <c r="B199" s="44" t="s">
        <v>146</v>
      </c>
      <c r="C199" s="45" t="s">
        <v>147</v>
      </c>
      <c r="D199" s="55">
        <v>1485</v>
      </c>
      <c r="E199" s="55">
        <v>777.90000000000009</v>
      </c>
      <c r="F199" s="55">
        <v>695.2</v>
      </c>
      <c r="G199" s="55">
        <v>89.4</v>
      </c>
    </row>
    <row r="200" spans="2:7">
      <c r="B200" s="44" t="s">
        <v>148</v>
      </c>
      <c r="C200" s="45" t="s">
        <v>149</v>
      </c>
      <c r="D200" s="55">
        <v>2245</v>
      </c>
      <c r="E200" s="55">
        <v>950</v>
      </c>
      <c r="F200" s="55">
        <v>774.78413000000012</v>
      </c>
      <c r="G200" s="55">
        <v>81.556224210526324</v>
      </c>
    </row>
    <row r="201" spans="2:7" ht="15">
      <c r="B201" s="42" t="s">
        <v>150</v>
      </c>
      <c r="C201" s="43" t="s">
        <v>151</v>
      </c>
      <c r="D201" s="54">
        <v>21589.699999999993</v>
      </c>
      <c r="E201" s="54">
        <v>12133.6</v>
      </c>
      <c r="F201" s="54">
        <v>10914.9</v>
      </c>
      <c r="G201" s="54">
        <v>90</v>
      </c>
    </row>
    <row r="202" spans="2:7" ht="25.5">
      <c r="B202" s="44" t="s">
        <v>152</v>
      </c>
      <c r="C202" s="45" t="s">
        <v>153</v>
      </c>
      <c r="D202" s="55">
        <v>2397.6</v>
      </c>
      <c r="E202" s="55">
        <v>1365</v>
      </c>
      <c r="F202" s="55">
        <v>1244.9434100000001</v>
      </c>
      <c r="G202" s="55">
        <v>91.204645421245417</v>
      </c>
    </row>
    <row r="203" spans="2:7" ht="25.5">
      <c r="B203" s="44" t="s">
        <v>154</v>
      </c>
      <c r="C203" s="45" t="s">
        <v>155</v>
      </c>
      <c r="D203" s="55">
        <v>403</v>
      </c>
      <c r="E203" s="55">
        <v>266</v>
      </c>
      <c r="F203" s="55">
        <v>242.21924999999999</v>
      </c>
      <c r="G203" s="55">
        <v>91.059868421052627</v>
      </c>
    </row>
    <row r="204" spans="2:7" ht="25.5">
      <c r="B204" s="44" t="s">
        <v>156</v>
      </c>
      <c r="C204" s="45" t="s">
        <v>157</v>
      </c>
      <c r="D204" s="55">
        <v>18539.099999999991</v>
      </c>
      <c r="E204" s="55">
        <v>10452.6</v>
      </c>
      <c r="F204" s="55">
        <v>9397.7000000000007</v>
      </c>
      <c r="G204" s="55">
        <v>89.8</v>
      </c>
    </row>
    <row r="205" spans="2:7">
      <c r="B205" s="44" t="s">
        <v>261</v>
      </c>
      <c r="C205" s="45" t="s">
        <v>262</v>
      </c>
      <c r="D205" s="55">
        <v>170</v>
      </c>
      <c r="E205" s="55">
        <v>20</v>
      </c>
      <c r="F205" s="55">
        <v>0</v>
      </c>
      <c r="G205" s="55">
        <v>0</v>
      </c>
    </row>
    <row r="206" spans="2:7" ht="25.5">
      <c r="B206" s="44" t="s">
        <v>158</v>
      </c>
      <c r="C206" s="45" t="s">
        <v>159</v>
      </c>
      <c r="D206" s="55">
        <v>80</v>
      </c>
      <c r="E206" s="55">
        <v>30</v>
      </c>
      <c r="F206" s="55">
        <v>30</v>
      </c>
      <c r="G206" s="55">
        <v>100</v>
      </c>
    </row>
    <row r="207" spans="2:7" ht="15">
      <c r="B207" s="42" t="s">
        <v>160</v>
      </c>
      <c r="C207" s="43" t="s">
        <v>161</v>
      </c>
      <c r="D207" s="54">
        <v>105713.30399999999</v>
      </c>
      <c r="E207" s="54">
        <v>60182.215000000004</v>
      </c>
      <c r="F207" s="54">
        <v>58828.3</v>
      </c>
      <c r="G207" s="54">
        <v>97.749292062447353</v>
      </c>
    </row>
    <row r="208" spans="2:7">
      <c r="B208" s="44" t="s">
        <v>162</v>
      </c>
      <c r="C208" s="45" t="s">
        <v>163</v>
      </c>
      <c r="D208" s="55">
        <v>1000</v>
      </c>
      <c r="E208" s="55">
        <v>500</v>
      </c>
      <c r="F208" s="55">
        <v>25.045650000000002</v>
      </c>
      <c r="G208" s="55">
        <v>5.0091300000000007</v>
      </c>
    </row>
    <row r="209" spans="2:7" ht="38.25">
      <c r="B209" s="44" t="s">
        <v>164</v>
      </c>
      <c r="C209" s="45" t="s">
        <v>165</v>
      </c>
      <c r="D209" s="55">
        <v>42920.891000000003</v>
      </c>
      <c r="E209" s="55">
        <v>23818.002</v>
      </c>
      <c r="F209" s="55">
        <v>23710.3</v>
      </c>
      <c r="G209" s="55">
        <v>99.545241242317488</v>
      </c>
    </row>
    <row r="210" spans="2:7">
      <c r="B210" s="44" t="s">
        <v>166</v>
      </c>
      <c r="C210" s="45" t="s">
        <v>167</v>
      </c>
      <c r="D210" s="55">
        <v>61620.18</v>
      </c>
      <c r="E210" s="55">
        <v>35771.979999999996</v>
      </c>
      <c r="F210" s="55">
        <v>35092.955910000004</v>
      </c>
      <c r="G210" s="55">
        <v>98.101798977859232</v>
      </c>
    </row>
    <row r="211" spans="2:7">
      <c r="B211" s="44" t="s">
        <v>168</v>
      </c>
      <c r="C211" s="45" t="s">
        <v>169</v>
      </c>
      <c r="D211" s="55">
        <v>172.233</v>
      </c>
      <c r="E211" s="55">
        <v>92.233000000000004</v>
      </c>
      <c r="F211" s="55">
        <v>0</v>
      </c>
      <c r="G211" s="55">
        <v>0</v>
      </c>
    </row>
    <row r="212" spans="2:7" ht="15">
      <c r="B212" s="42" t="s">
        <v>170</v>
      </c>
      <c r="C212" s="43" t="s">
        <v>171</v>
      </c>
      <c r="D212" s="54">
        <v>82713.002000000037</v>
      </c>
      <c r="E212" s="54">
        <v>29261.232999999993</v>
      </c>
      <c r="F212" s="54">
        <v>22909.645830000005</v>
      </c>
      <c r="G212" s="54">
        <v>78.29350810336669</v>
      </c>
    </row>
    <row r="213" spans="2:7">
      <c r="B213" s="44" t="s">
        <v>172</v>
      </c>
      <c r="C213" s="45" t="s">
        <v>173</v>
      </c>
      <c r="D213" s="55">
        <v>260</v>
      </c>
      <c r="E213" s="55">
        <v>72</v>
      </c>
      <c r="F213" s="55">
        <v>11.586959999999999</v>
      </c>
      <c r="G213" s="55">
        <v>16.093</v>
      </c>
    </row>
    <row r="214" spans="2:7">
      <c r="B214" s="44" t="s">
        <v>174</v>
      </c>
      <c r="C214" s="45" t="s">
        <v>175</v>
      </c>
      <c r="D214" s="55">
        <v>500</v>
      </c>
      <c r="E214" s="55">
        <v>500</v>
      </c>
      <c r="F214" s="55">
        <v>0</v>
      </c>
      <c r="G214" s="55">
        <v>0</v>
      </c>
    </row>
    <row r="215" spans="2:7" ht="19.5" customHeight="1">
      <c r="B215" s="44" t="s">
        <v>220</v>
      </c>
      <c r="C215" s="45" t="s">
        <v>221</v>
      </c>
      <c r="D215" s="55">
        <v>9530</v>
      </c>
      <c r="E215" s="55">
        <v>4040</v>
      </c>
      <c r="F215" s="55">
        <v>3948</v>
      </c>
      <c r="G215" s="55">
        <v>97.722772277227719</v>
      </c>
    </row>
    <row r="216" spans="2:7">
      <c r="B216" s="44" t="s">
        <v>222</v>
      </c>
      <c r="C216" s="45" t="s">
        <v>223</v>
      </c>
      <c r="D216" s="55">
        <v>44278.400000000001</v>
      </c>
      <c r="E216" s="55">
        <v>15300</v>
      </c>
      <c r="F216" s="55">
        <v>15300</v>
      </c>
      <c r="G216" s="55">
        <v>100</v>
      </c>
    </row>
    <row r="217" spans="2:7" ht="25.5">
      <c r="B217" s="44" t="s">
        <v>176</v>
      </c>
      <c r="C217" s="45" t="s">
        <v>177</v>
      </c>
      <c r="D217" s="55">
        <v>24519</v>
      </c>
      <c r="E217" s="55">
        <v>7276.3</v>
      </c>
      <c r="F217" s="55">
        <v>2009.3097199999997</v>
      </c>
      <c r="G217" s="55">
        <v>27.614443054849303</v>
      </c>
    </row>
    <row r="218" spans="2:7">
      <c r="B218" s="44" t="s">
        <v>178</v>
      </c>
      <c r="C218" s="45" t="s">
        <v>179</v>
      </c>
      <c r="D218" s="55">
        <v>956.30000000000007</v>
      </c>
      <c r="E218" s="55">
        <v>432.87800000000004</v>
      </c>
      <c r="F218" s="55">
        <v>281.17099999999999</v>
      </c>
      <c r="G218" s="55">
        <v>64.953866909383237</v>
      </c>
    </row>
    <row r="219" spans="2:7">
      <c r="B219" s="44" t="s">
        <v>180</v>
      </c>
      <c r="C219" s="45" t="s">
        <v>181</v>
      </c>
      <c r="D219" s="55">
        <v>316</v>
      </c>
      <c r="E219" s="55">
        <v>131</v>
      </c>
      <c r="F219" s="55">
        <v>1.77806</v>
      </c>
      <c r="G219" s="55">
        <v>1.3572977099236641</v>
      </c>
    </row>
    <row r="220" spans="2:7" ht="18.75" customHeight="1">
      <c r="B220" s="44" t="s">
        <v>182</v>
      </c>
      <c r="C220" s="45" t="s">
        <v>183</v>
      </c>
      <c r="D220" s="55">
        <v>469</v>
      </c>
      <c r="E220" s="55">
        <v>345</v>
      </c>
      <c r="F220" s="55">
        <v>236.16025000000002</v>
      </c>
      <c r="G220" s="55">
        <v>68.452246376811601</v>
      </c>
    </row>
    <row r="221" spans="2:7" ht="25.5">
      <c r="B221" s="44" t="s">
        <v>184</v>
      </c>
      <c r="C221" s="45" t="s">
        <v>185</v>
      </c>
      <c r="D221" s="55">
        <v>209.1</v>
      </c>
      <c r="E221" s="55">
        <v>96.600000000000009</v>
      </c>
      <c r="F221" s="55">
        <v>96.600000000000009</v>
      </c>
      <c r="G221" s="55">
        <v>100</v>
      </c>
    </row>
    <row r="222" spans="2:7">
      <c r="B222" s="44" t="s">
        <v>186</v>
      </c>
      <c r="C222" s="45" t="s">
        <v>187</v>
      </c>
      <c r="D222" s="55">
        <v>1675.2020000000002</v>
      </c>
      <c r="E222" s="55">
        <v>1067.4549999999999</v>
      </c>
      <c r="F222" s="55">
        <v>1025.0398399999999</v>
      </c>
      <c r="G222" s="55">
        <v>96.026515403459626</v>
      </c>
    </row>
    <row r="223" spans="2:7" ht="15">
      <c r="B223" s="42" t="s">
        <v>188</v>
      </c>
      <c r="C223" s="43" t="s">
        <v>189</v>
      </c>
      <c r="D223" s="54">
        <v>9289.8449999999993</v>
      </c>
      <c r="E223" s="54">
        <v>4213.87</v>
      </c>
      <c r="F223" s="54">
        <v>2391.6</v>
      </c>
      <c r="G223" s="54">
        <v>56.8</v>
      </c>
    </row>
    <row r="224" spans="2:7" ht="25.5">
      <c r="B224" s="44" t="s">
        <v>190</v>
      </c>
      <c r="C224" s="45" t="s">
        <v>191</v>
      </c>
      <c r="D224" s="55">
        <v>270</v>
      </c>
      <c r="E224" s="55">
        <v>174.52</v>
      </c>
      <c r="F224" s="55">
        <v>31.7606</v>
      </c>
      <c r="G224" s="55">
        <v>18.198831079532432</v>
      </c>
    </row>
    <row r="225" spans="2:9">
      <c r="B225" s="44" t="s">
        <v>192</v>
      </c>
      <c r="C225" s="45" t="s">
        <v>193</v>
      </c>
      <c r="D225" s="55">
        <v>2013.845</v>
      </c>
      <c r="E225" s="55">
        <v>942.88999999999987</v>
      </c>
      <c r="F225" s="55">
        <v>941.9</v>
      </c>
      <c r="G225" s="55">
        <v>99.9</v>
      </c>
    </row>
    <row r="226" spans="2:9" ht="25.5">
      <c r="B226" s="44" t="s">
        <v>194</v>
      </c>
      <c r="C226" s="45" t="s">
        <v>195</v>
      </c>
      <c r="D226" s="55">
        <v>1091</v>
      </c>
      <c r="E226" s="55">
        <v>526</v>
      </c>
      <c r="F226" s="55">
        <v>485.66856000000001</v>
      </c>
      <c r="G226" s="55">
        <v>92.332425855513307</v>
      </c>
    </row>
    <row r="227" spans="2:9">
      <c r="B227" s="44" t="s">
        <v>196</v>
      </c>
      <c r="C227" s="45" t="s">
        <v>197</v>
      </c>
      <c r="D227" s="55">
        <v>0</v>
      </c>
      <c r="E227" s="55">
        <v>0</v>
      </c>
      <c r="F227" s="55">
        <v>0</v>
      </c>
      <c r="G227" s="55">
        <v>0</v>
      </c>
    </row>
    <row r="228" spans="2:9">
      <c r="B228" s="44" t="s">
        <v>198</v>
      </c>
      <c r="C228" s="45" t="s">
        <v>199</v>
      </c>
      <c r="D228" s="55">
        <v>1800</v>
      </c>
      <c r="E228" s="55">
        <v>900</v>
      </c>
      <c r="F228" s="55">
        <v>853.14618000000007</v>
      </c>
      <c r="G228" s="55">
        <v>94.794020000000017</v>
      </c>
    </row>
    <row r="229" spans="2:9">
      <c r="B229" s="44" t="s">
        <v>200</v>
      </c>
      <c r="C229" s="45" t="s">
        <v>201</v>
      </c>
      <c r="D229" s="55">
        <v>265.59999999999997</v>
      </c>
      <c r="E229" s="55">
        <v>116.50000000000001</v>
      </c>
      <c r="F229" s="55">
        <v>79.108469999999997</v>
      </c>
      <c r="G229" s="55">
        <v>67.904266094420578</v>
      </c>
    </row>
    <row r="230" spans="2:9">
      <c r="B230" s="44" t="s">
        <v>202</v>
      </c>
      <c r="C230" s="45" t="s">
        <v>203</v>
      </c>
      <c r="D230" s="55">
        <v>3849.4</v>
      </c>
      <c r="E230" s="55">
        <v>1553.96</v>
      </c>
      <c r="F230" s="55">
        <v>0</v>
      </c>
      <c r="G230" s="55">
        <v>0</v>
      </c>
    </row>
    <row r="231" spans="2:9" ht="18.75" customHeight="1">
      <c r="B231" s="42" t="s">
        <v>204</v>
      </c>
      <c r="C231" s="43" t="s">
        <v>205</v>
      </c>
      <c r="D231" s="54">
        <v>749954</v>
      </c>
      <c r="E231" s="54">
        <v>381839.59474999999</v>
      </c>
      <c r="F231" s="54">
        <v>351122.10100000002</v>
      </c>
      <c r="G231" s="54">
        <v>91.6</v>
      </c>
    </row>
    <row r="232" spans="2:9">
      <c r="B232" s="44" t="s">
        <v>206</v>
      </c>
      <c r="C232" s="45" t="s">
        <v>207</v>
      </c>
      <c r="D232" s="55">
        <v>65976.2</v>
      </c>
      <c r="E232" s="55">
        <v>32988</v>
      </c>
      <c r="F232" s="55">
        <v>32988</v>
      </c>
      <c r="G232" s="55">
        <v>100</v>
      </c>
    </row>
    <row r="233" spans="2:9" ht="63.75">
      <c r="B233" s="44" t="s">
        <v>208</v>
      </c>
      <c r="C233" s="45" t="s">
        <v>40</v>
      </c>
      <c r="D233" s="55">
        <v>290823.2</v>
      </c>
      <c r="E233" s="55">
        <v>170983.49475000001</v>
      </c>
      <c r="F233" s="55">
        <v>154319.79999999999</v>
      </c>
      <c r="G233" s="55">
        <v>90.3</v>
      </c>
    </row>
    <row r="234" spans="2:9" ht="69" customHeight="1">
      <c r="B234" s="44" t="s">
        <v>209</v>
      </c>
      <c r="C234" s="45" t="s">
        <v>41</v>
      </c>
      <c r="D234" s="55">
        <v>1927.4</v>
      </c>
      <c r="E234" s="55">
        <v>963.6</v>
      </c>
      <c r="F234" s="55">
        <v>813.28412000000003</v>
      </c>
      <c r="G234" s="55">
        <v>84.400593607305936</v>
      </c>
    </row>
    <row r="235" spans="2:9" ht="68.25" customHeight="1">
      <c r="B235" s="44" t="s">
        <v>210</v>
      </c>
      <c r="C235" s="45" t="s">
        <v>211</v>
      </c>
      <c r="D235" s="55">
        <v>314842.90000000002</v>
      </c>
      <c r="E235" s="55">
        <v>138709.70000000001</v>
      </c>
      <c r="F235" s="55">
        <v>125419.5</v>
      </c>
      <c r="G235" s="55">
        <v>90.40382704309792</v>
      </c>
    </row>
    <row r="236" spans="2:9" ht="63.75">
      <c r="B236" s="44" t="s">
        <v>212</v>
      </c>
      <c r="C236" s="45" t="s">
        <v>42</v>
      </c>
      <c r="D236" s="55">
        <v>4589.7</v>
      </c>
      <c r="E236" s="55">
        <v>2195</v>
      </c>
      <c r="F236" s="55">
        <v>1835.2583999999999</v>
      </c>
      <c r="G236" s="55">
        <v>83.610861047835982</v>
      </c>
    </row>
    <row r="237" spans="2:9">
      <c r="B237" s="44" t="s">
        <v>213</v>
      </c>
      <c r="C237" s="45" t="s">
        <v>214</v>
      </c>
      <c r="D237" s="55">
        <v>71589.600000000006</v>
      </c>
      <c r="E237" s="55">
        <v>35794.800000000003</v>
      </c>
      <c r="F237" s="55">
        <v>35541.199999999997</v>
      </c>
      <c r="G237" s="55">
        <v>99.3</v>
      </c>
    </row>
    <row r="238" spans="2:9" s="20" customFormat="1" ht="31.5" customHeight="1">
      <c r="B238" s="44" t="s">
        <v>333</v>
      </c>
      <c r="C238" s="45" t="s">
        <v>334</v>
      </c>
      <c r="D238" s="55">
        <v>205</v>
      </c>
      <c r="E238" s="55">
        <v>205</v>
      </c>
      <c r="F238" s="55">
        <v>205</v>
      </c>
      <c r="G238" s="55">
        <v>100</v>
      </c>
      <c r="H238" s="34"/>
      <c r="I238" s="27"/>
    </row>
    <row r="239" spans="2:9" s="20" customFormat="1" ht="19.5" customHeight="1">
      <c r="B239" s="42" t="s">
        <v>215</v>
      </c>
      <c r="C239" s="43" t="s">
        <v>216</v>
      </c>
      <c r="D239" s="54">
        <v>2272062.2185699996</v>
      </c>
      <c r="E239" s="54">
        <v>1236482.70392</v>
      </c>
      <c r="F239" s="54">
        <v>1164323.2</v>
      </c>
      <c r="G239" s="54">
        <v>94.2</v>
      </c>
      <c r="H239" s="34"/>
      <c r="I239" s="27"/>
    </row>
    <row r="240" spans="2:9" ht="23.25" customHeight="1">
      <c r="B240" s="48" t="s">
        <v>263</v>
      </c>
      <c r="C240" s="48"/>
      <c r="D240" s="48"/>
      <c r="E240" s="48"/>
      <c r="F240" s="48"/>
      <c r="G240" s="48"/>
    </row>
    <row r="241" spans="2:7" ht="15.75" customHeight="1">
      <c r="G241" s="30" t="s">
        <v>45</v>
      </c>
    </row>
    <row r="242" spans="2:7" ht="63.75">
      <c r="B242" s="14" t="s">
        <v>0</v>
      </c>
      <c r="C242" s="14" t="s">
        <v>47</v>
      </c>
      <c r="D242" s="14" t="s">
        <v>48</v>
      </c>
      <c r="E242" s="14" t="s">
        <v>49</v>
      </c>
      <c r="F242" s="14" t="s">
        <v>50</v>
      </c>
      <c r="G242" s="32" t="s">
        <v>51</v>
      </c>
    </row>
    <row r="243" spans="2:7" ht="15">
      <c r="B243" s="42" t="s">
        <v>52</v>
      </c>
      <c r="C243" s="43" t="s">
        <v>53</v>
      </c>
      <c r="D243" s="54">
        <v>1348.7</v>
      </c>
      <c r="E243" s="54">
        <v>548.70000000000005</v>
      </c>
      <c r="F243" s="54">
        <v>336.625</v>
      </c>
      <c r="G243" s="54">
        <v>61.349553490067436</v>
      </c>
    </row>
    <row r="244" spans="2:7">
      <c r="B244" s="44" t="s">
        <v>58</v>
      </c>
      <c r="C244" s="45" t="s">
        <v>59</v>
      </c>
      <c r="D244" s="55">
        <v>1348.7</v>
      </c>
      <c r="E244" s="55">
        <v>548.70000000000005</v>
      </c>
      <c r="F244" s="55">
        <v>336.625</v>
      </c>
      <c r="G244" s="55">
        <v>61.349553490067436</v>
      </c>
    </row>
    <row r="245" spans="2:7" ht="15">
      <c r="B245" s="42" t="s">
        <v>60</v>
      </c>
      <c r="C245" s="43" t="s">
        <v>61</v>
      </c>
      <c r="D245" s="54">
        <v>48824.03100000001</v>
      </c>
      <c r="E245" s="54">
        <v>13849.169</v>
      </c>
      <c r="F245" s="54">
        <v>9804.2622899999988</v>
      </c>
      <c r="G245" s="54">
        <v>70.793144989421378</v>
      </c>
    </row>
    <row r="246" spans="2:7">
      <c r="B246" s="44" t="s">
        <v>62</v>
      </c>
      <c r="C246" s="45" t="s">
        <v>63</v>
      </c>
      <c r="D246" s="55">
        <v>8500</v>
      </c>
      <c r="E246" s="55">
        <v>1888</v>
      </c>
      <c r="F246" s="55">
        <v>1729.4915000000001</v>
      </c>
      <c r="G246" s="55">
        <v>91.604422669491527</v>
      </c>
    </row>
    <row r="247" spans="2:7" ht="51">
      <c r="B247" s="44" t="s">
        <v>64</v>
      </c>
      <c r="C247" s="45" t="s">
        <v>65</v>
      </c>
      <c r="D247" s="55">
        <v>32330.797999999999</v>
      </c>
      <c r="E247" s="55">
        <v>7857.7830000000004</v>
      </c>
      <c r="F247" s="55">
        <v>5236.8137900000002</v>
      </c>
      <c r="G247" s="55">
        <v>66.644927583263623</v>
      </c>
    </row>
    <row r="248" spans="2:7" ht="38.25">
      <c r="B248" s="44" t="s">
        <v>68</v>
      </c>
      <c r="C248" s="45" t="s">
        <v>69</v>
      </c>
      <c r="D248" s="55">
        <v>1070.4929999999999</v>
      </c>
      <c r="E248" s="55">
        <v>170.49299999999999</v>
      </c>
      <c r="F248" s="55">
        <v>123.98</v>
      </c>
      <c r="G248" s="55">
        <v>72.718528033409001</v>
      </c>
    </row>
    <row r="249" spans="2:7" ht="51">
      <c r="B249" s="44" t="s">
        <v>71</v>
      </c>
      <c r="C249" s="45" t="s">
        <v>72</v>
      </c>
      <c r="D249" s="55">
        <v>650.99800000000005</v>
      </c>
      <c r="E249" s="55">
        <v>350.99799999999999</v>
      </c>
      <c r="F249" s="55">
        <v>206.15199999999999</v>
      </c>
      <c r="G249" s="55">
        <v>58.733098194291699</v>
      </c>
    </row>
    <row r="250" spans="2:7" ht="25.5">
      <c r="B250" s="44" t="s">
        <v>73</v>
      </c>
      <c r="C250" s="45" t="s">
        <v>74</v>
      </c>
      <c r="D250" s="55">
        <v>600</v>
      </c>
      <c r="E250" s="55">
        <v>175</v>
      </c>
      <c r="F250" s="55">
        <v>0</v>
      </c>
      <c r="G250" s="55">
        <v>0</v>
      </c>
    </row>
    <row r="251" spans="2:7" ht="38.25">
      <c r="B251" s="44" t="s">
        <v>75</v>
      </c>
      <c r="C251" s="45" t="s">
        <v>76</v>
      </c>
      <c r="D251" s="55">
        <v>1334.057</v>
      </c>
      <c r="E251" s="55">
        <v>834.05700000000002</v>
      </c>
      <c r="F251" s="55">
        <v>150</v>
      </c>
      <c r="G251" s="55">
        <v>17.984382362356531</v>
      </c>
    </row>
    <row r="252" spans="2:7" ht="20.25" customHeight="1">
      <c r="B252" s="44" t="s">
        <v>77</v>
      </c>
      <c r="C252" s="45" t="s">
        <v>78</v>
      </c>
      <c r="D252" s="55">
        <v>2669.8470000000002</v>
      </c>
      <c r="E252" s="55">
        <v>1250</v>
      </c>
      <c r="F252" s="55">
        <v>1250</v>
      </c>
      <c r="G252" s="55">
        <v>100</v>
      </c>
    </row>
    <row r="253" spans="2:7">
      <c r="B253" s="44" t="s">
        <v>79</v>
      </c>
      <c r="C253" s="45" t="s">
        <v>80</v>
      </c>
      <c r="D253" s="55">
        <v>270</v>
      </c>
      <c r="E253" s="55">
        <v>200</v>
      </c>
      <c r="F253" s="55">
        <v>135.54</v>
      </c>
      <c r="G253" s="55">
        <v>67.77</v>
      </c>
    </row>
    <row r="254" spans="2:7">
      <c r="B254" s="44" t="s">
        <v>81</v>
      </c>
      <c r="C254" s="45" t="s">
        <v>82</v>
      </c>
      <c r="D254" s="55">
        <v>150</v>
      </c>
      <c r="E254" s="55">
        <v>150</v>
      </c>
      <c r="F254" s="55">
        <v>149.86199999999999</v>
      </c>
      <c r="G254" s="55">
        <v>99.908000000000001</v>
      </c>
    </row>
    <row r="255" spans="2:7">
      <c r="B255" s="44" t="s">
        <v>83</v>
      </c>
      <c r="C255" s="45" t="s">
        <v>84</v>
      </c>
      <c r="D255" s="55">
        <v>747.83799999999997</v>
      </c>
      <c r="E255" s="55">
        <v>747.83799999999997</v>
      </c>
      <c r="F255" s="55">
        <v>747.83799999999997</v>
      </c>
      <c r="G255" s="55">
        <v>100</v>
      </c>
    </row>
    <row r="256" spans="2:7">
      <c r="B256" s="44" t="s">
        <v>331</v>
      </c>
      <c r="C256" s="45" t="s">
        <v>332</v>
      </c>
      <c r="D256" s="55">
        <v>500</v>
      </c>
      <c r="E256" s="55">
        <v>225</v>
      </c>
      <c r="F256" s="55">
        <v>74.585000000000008</v>
      </c>
      <c r="G256" s="55">
        <v>33.148888888888891</v>
      </c>
    </row>
    <row r="257" spans="2:7" ht="15">
      <c r="B257" s="42" t="s">
        <v>85</v>
      </c>
      <c r="C257" s="43" t="s">
        <v>86</v>
      </c>
      <c r="D257" s="54">
        <v>10166.222</v>
      </c>
      <c r="E257" s="54">
        <v>4849.9220000000005</v>
      </c>
      <c r="F257" s="54">
        <v>3058.6</v>
      </c>
      <c r="G257" s="54">
        <v>63.064931765912924</v>
      </c>
    </row>
    <row r="258" spans="2:7">
      <c r="B258" s="44" t="s">
        <v>87</v>
      </c>
      <c r="C258" s="45" t="s">
        <v>88</v>
      </c>
      <c r="D258" s="55">
        <v>1150.2</v>
      </c>
      <c r="E258" s="55">
        <v>799.1</v>
      </c>
      <c r="F258" s="55">
        <v>361.1</v>
      </c>
      <c r="G258" s="55">
        <v>45.188336878988864</v>
      </c>
    </row>
    <row r="259" spans="2:7">
      <c r="B259" s="44" t="s">
        <v>89</v>
      </c>
      <c r="C259" s="45" t="s">
        <v>90</v>
      </c>
      <c r="D259" s="55">
        <v>1531</v>
      </c>
      <c r="E259" s="55">
        <v>600</v>
      </c>
      <c r="F259" s="55">
        <v>100</v>
      </c>
      <c r="G259" s="55">
        <v>16.666666666666664</v>
      </c>
    </row>
    <row r="260" spans="2:7" ht="25.5">
      <c r="B260" s="44" t="s">
        <v>91</v>
      </c>
      <c r="C260" s="45" t="s">
        <v>92</v>
      </c>
      <c r="D260" s="55">
        <v>2883.8</v>
      </c>
      <c r="E260" s="55">
        <v>2484.9</v>
      </c>
      <c r="F260" s="55">
        <v>2484.9</v>
      </c>
      <c r="G260" s="55">
        <v>100</v>
      </c>
    </row>
    <row r="261" spans="2:7" ht="32.25" customHeight="1">
      <c r="B261" s="44" t="s">
        <v>93</v>
      </c>
      <c r="C261" s="45" t="s">
        <v>94</v>
      </c>
      <c r="D261" s="55">
        <v>2466.1219999999998</v>
      </c>
      <c r="E261" s="55">
        <v>945.92200000000003</v>
      </c>
      <c r="F261" s="55">
        <v>112.60000000000001</v>
      </c>
      <c r="G261" s="55">
        <v>11.903729905848474</v>
      </c>
    </row>
    <row r="262" spans="2:7">
      <c r="B262" s="44" t="s">
        <v>95</v>
      </c>
      <c r="C262" s="45" t="s">
        <v>96</v>
      </c>
      <c r="D262" s="55">
        <v>1200</v>
      </c>
      <c r="E262" s="55">
        <v>0</v>
      </c>
      <c r="F262" s="55">
        <v>0</v>
      </c>
      <c r="G262" s="55">
        <v>0</v>
      </c>
    </row>
    <row r="263" spans="2:7" ht="25.5">
      <c r="B263" s="44" t="s">
        <v>97</v>
      </c>
      <c r="C263" s="45" t="s">
        <v>98</v>
      </c>
      <c r="D263" s="55">
        <v>915.1</v>
      </c>
      <c r="E263" s="55">
        <v>0</v>
      </c>
      <c r="F263" s="55">
        <v>0</v>
      </c>
      <c r="G263" s="55">
        <v>0</v>
      </c>
    </row>
    <row r="264" spans="2:7" ht="25.5">
      <c r="B264" s="44" t="s">
        <v>99</v>
      </c>
      <c r="C264" s="45" t="s">
        <v>100</v>
      </c>
      <c r="D264" s="55">
        <v>20</v>
      </c>
      <c r="E264" s="55">
        <v>20</v>
      </c>
      <c r="F264" s="55">
        <v>0</v>
      </c>
      <c r="G264" s="55">
        <v>0</v>
      </c>
    </row>
    <row r="265" spans="2:7" ht="15">
      <c r="B265" s="42" t="s">
        <v>107</v>
      </c>
      <c r="C265" s="43" t="s">
        <v>108</v>
      </c>
      <c r="D265" s="54">
        <v>758.95</v>
      </c>
      <c r="E265" s="54">
        <v>641.95000000000005</v>
      </c>
      <c r="F265" s="54">
        <v>280.42500000000001</v>
      </c>
      <c r="G265" s="54">
        <v>43.683308668899443</v>
      </c>
    </row>
    <row r="266" spans="2:7" ht="38.25">
      <c r="B266" s="44" t="s">
        <v>295</v>
      </c>
      <c r="C266" s="45" t="s">
        <v>296</v>
      </c>
      <c r="D266" s="55">
        <v>100</v>
      </c>
      <c r="E266" s="55">
        <v>30</v>
      </c>
      <c r="F266" s="55">
        <v>0</v>
      </c>
      <c r="G266" s="55">
        <v>0</v>
      </c>
    </row>
    <row r="267" spans="2:7" ht="25.5">
      <c r="B267" s="44" t="s">
        <v>118</v>
      </c>
      <c r="C267" s="45" t="s">
        <v>119</v>
      </c>
      <c r="D267" s="55">
        <v>0</v>
      </c>
      <c r="E267" s="55">
        <v>0</v>
      </c>
      <c r="F267" s="55">
        <v>0</v>
      </c>
      <c r="G267" s="55">
        <v>0</v>
      </c>
    </row>
    <row r="268" spans="2:7">
      <c r="B268" s="44" t="s">
        <v>120</v>
      </c>
      <c r="C268" s="45" t="s">
        <v>121</v>
      </c>
      <c r="D268" s="55">
        <v>100</v>
      </c>
      <c r="E268" s="55">
        <v>53</v>
      </c>
      <c r="F268" s="55">
        <v>0</v>
      </c>
      <c r="G268" s="55">
        <v>0</v>
      </c>
    </row>
    <row r="269" spans="2:7" ht="25.5">
      <c r="B269" s="44" t="s">
        <v>136</v>
      </c>
      <c r="C269" s="45" t="s">
        <v>137</v>
      </c>
      <c r="D269" s="55">
        <v>558.95000000000005</v>
      </c>
      <c r="E269" s="55">
        <v>558.95000000000005</v>
      </c>
      <c r="F269" s="55">
        <v>280.42500000000001</v>
      </c>
      <c r="G269" s="55">
        <v>50.169961535021024</v>
      </c>
    </row>
    <row r="270" spans="2:7" ht="15">
      <c r="B270" s="42" t="s">
        <v>138</v>
      </c>
      <c r="C270" s="43" t="s">
        <v>139</v>
      </c>
      <c r="D270" s="54">
        <v>303.90000000000003</v>
      </c>
      <c r="E270" s="54">
        <v>303.90000000000003</v>
      </c>
      <c r="F270" s="54">
        <v>141</v>
      </c>
      <c r="G270" s="54">
        <v>46.396841066140169</v>
      </c>
    </row>
    <row r="271" spans="2:7">
      <c r="B271" s="44" t="s">
        <v>140</v>
      </c>
      <c r="C271" s="45" t="s">
        <v>141</v>
      </c>
      <c r="D271" s="55">
        <v>285.90000000000003</v>
      </c>
      <c r="E271" s="55">
        <v>285.90000000000003</v>
      </c>
      <c r="F271" s="55">
        <v>141</v>
      </c>
      <c r="G271" s="55">
        <v>49.317943336831057</v>
      </c>
    </row>
    <row r="272" spans="2:7">
      <c r="B272" s="44" t="s">
        <v>142</v>
      </c>
      <c r="C272" s="45" t="s">
        <v>143</v>
      </c>
      <c r="D272" s="55">
        <v>18</v>
      </c>
      <c r="E272" s="55">
        <v>18</v>
      </c>
      <c r="F272" s="55">
        <v>0</v>
      </c>
      <c r="G272" s="55">
        <v>0</v>
      </c>
    </row>
    <row r="273" spans="2:7" ht="15">
      <c r="B273" s="42" t="s">
        <v>150</v>
      </c>
      <c r="C273" s="43" t="s">
        <v>151</v>
      </c>
      <c r="D273" s="54">
        <v>2737.9</v>
      </c>
      <c r="E273" s="54">
        <v>2667.9</v>
      </c>
      <c r="F273" s="54">
        <v>1212.5360000000001</v>
      </c>
      <c r="G273" s="54">
        <v>45.44907980059223</v>
      </c>
    </row>
    <row r="274" spans="2:7" ht="25.5">
      <c r="B274" s="44" t="s">
        <v>154</v>
      </c>
      <c r="C274" s="45" t="s">
        <v>155</v>
      </c>
      <c r="D274" s="55">
        <v>37</v>
      </c>
      <c r="E274" s="55">
        <v>37</v>
      </c>
      <c r="F274" s="55">
        <v>37</v>
      </c>
      <c r="G274" s="55">
        <v>100</v>
      </c>
    </row>
    <row r="275" spans="2:7" ht="25.5">
      <c r="B275" s="44" t="s">
        <v>156</v>
      </c>
      <c r="C275" s="45" t="s">
        <v>157</v>
      </c>
      <c r="D275" s="55">
        <v>2420.9</v>
      </c>
      <c r="E275" s="55">
        <v>2350.9</v>
      </c>
      <c r="F275" s="55">
        <v>1045.636</v>
      </c>
      <c r="G275" s="55">
        <v>44.478114764558249</v>
      </c>
    </row>
    <row r="276" spans="2:7">
      <c r="B276" s="44" t="s">
        <v>261</v>
      </c>
      <c r="C276" s="45" t="s">
        <v>262</v>
      </c>
      <c r="D276" s="55">
        <v>280</v>
      </c>
      <c r="E276" s="55">
        <v>280</v>
      </c>
      <c r="F276" s="55">
        <v>129.9</v>
      </c>
      <c r="G276" s="55">
        <v>46.392857142857146</v>
      </c>
    </row>
    <row r="277" spans="2:7" ht="15">
      <c r="B277" s="42" t="s">
        <v>160</v>
      </c>
      <c r="C277" s="43" t="s">
        <v>161</v>
      </c>
      <c r="D277" s="54">
        <v>59300.334999999999</v>
      </c>
      <c r="E277" s="54">
        <v>22799.739000000001</v>
      </c>
      <c r="F277" s="54">
        <v>19924.920210000004</v>
      </c>
      <c r="G277" s="54">
        <v>87.391001318041418</v>
      </c>
    </row>
    <row r="278" spans="2:7">
      <c r="B278" s="44" t="s">
        <v>162</v>
      </c>
      <c r="C278" s="45" t="s">
        <v>163</v>
      </c>
      <c r="D278" s="55">
        <v>44218</v>
      </c>
      <c r="E278" s="55">
        <v>18911.239000000001</v>
      </c>
      <c r="F278" s="55">
        <v>17281.585180000002</v>
      </c>
      <c r="G278" s="55">
        <v>91.382617394872966</v>
      </c>
    </row>
    <row r="279" spans="2:7" ht="25.5">
      <c r="B279" s="44" t="s">
        <v>297</v>
      </c>
      <c r="C279" s="45" t="s">
        <v>298</v>
      </c>
      <c r="D279" s="55">
        <v>1000</v>
      </c>
      <c r="E279" s="55">
        <v>674</v>
      </c>
      <c r="F279" s="55">
        <v>0</v>
      </c>
      <c r="G279" s="55">
        <v>0</v>
      </c>
    </row>
    <row r="280" spans="2:7" ht="38.25">
      <c r="B280" s="44" t="s">
        <v>164</v>
      </c>
      <c r="C280" s="45" t="s">
        <v>165</v>
      </c>
      <c r="D280" s="55">
        <v>79.5</v>
      </c>
      <c r="E280" s="55">
        <v>79.5</v>
      </c>
      <c r="F280" s="55">
        <v>79.281790000000001</v>
      </c>
      <c r="G280" s="55">
        <v>99.725522012578622</v>
      </c>
    </row>
    <row r="281" spans="2:7">
      <c r="B281" s="44" t="s">
        <v>166</v>
      </c>
      <c r="C281" s="45" t="s">
        <v>167</v>
      </c>
      <c r="D281" s="55">
        <v>14002.835000000001</v>
      </c>
      <c r="E281" s="55">
        <v>3135</v>
      </c>
      <c r="F281" s="55">
        <v>2564.0532400000002</v>
      </c>
      <c r="G281" s="55">
        <v>81.78798213716108</v>
      </c>
    </row>
    <row r="282" spans="2:7" ht="15">
      <c r="B282" s="42" t="s">
        <v>170</v>
      </c>
      <c r="C282" s="43" t="s">
        <v>171</v>
      </c>
      <c r="D282" s="54">
        <v>307837.98499999999</v>
      </c>
      <c r="E282" s="54">
        <v>198300.28099999999</v>
      </c>
      <c r="F282" s="54">
        <v>169873.51199999999</v>
      </c>
      <c r="G282" s="54">
        <v>85.665000000000006</v>
      </c>
    </row>
    <row r="283" spans="2:7">
      <c r="B283" s="44" t="s">
        <v>172</v>
      </c>
      <c r="C283" s="45" t="s">
        <v>173</v>
      </c>
      <c r="D283" s="55">
        <v>480</v>
      </c>
      <c r="E283" s="55">
        <v>480</v>
      </c>
      <c r="F283" s="55">
        <v>0</v>
      </c>
      <c r="G283" s="55">
        <v>0</v>
      </c>
    </row>
    <row r="284" spans="2:7">
      <c r="B284" s="44" t="s">
        <v>299</v>
      </c>
      <c r="C284" s="45" t="s">
        <v>300</v>
      </c>
      <c r="D284" s="55">
        <v>26549</v>
      </c>
      <c r="E284" s="55">
        <v>12860.936999999998</v>
      </c>
      <c r="F284" s="55">
        <v>9797.4556499999999</v>
      </c>
      <c r="G284" s="55">
        <v>76.179952129459934</v>
      </c>
    </row>
    <row r="285" spans="2:7">
      <c r="B285" s="44" t="s">
        <v>301</v>
      </c>
      <c r="C285" s="45" t="s">
        <v>302</v>
      </c>
      <c r="D285" s="55">
        <v>500</v>
      </c>
      <c r="E285" s="55">
        <v>0</v>
      </c>
      <c r="F285" s="55">
        <v>0</v>
      </c>
      <c r="G285" s="55">
        <v>0</v>
      </c>
    </row>
    <row r="286" spans="2:7">
      <c r="B286" s="44" t="s">
        <v>339</v>
      </c>
      <c r="C286" s="45" t="s">
        <v>340</v>
      </c>
      <c r="D286" s="55">
        <v>700</v>
      </c>
      <c r="E286" s="55">
        <v>0</v>
      </c>
      <c r="F286" s="55">
        <v>0</v>
      </c>
      <c r="G286" s="55">
        <v>0</v>
      </c>
    </row>
    <row r="287" spans="2:7">
      <c r="B287" s="44" t="s">
        <v>303</v>
      </c>
      <c r="C287" s="45" t="s">
        <v>304</v>
      </c>
      <c r="D287" s="55">
        <v>973.80000000000007</v>
      </c>
      <c r="E287" s="55">
        <v>783.80000000000007</v>
      </c>
      <c r="F287" s="55">
        <v>744.87823000000003</v>
      </c>
      <c r="G287" s="55">
        <v>95.034221740239857</v>
      </c>
    </row>
    <row r="288" spans="2:7" ht="25.5">
      <c r="B288" s="44" t="s">
        <v>305</v>
      </c>
      <c r="C288" s="45" t="s">
        <v>306</v>
      </c>
      <c r="D288" s="55">
        <v>1000</v>
      </c>
      <c r="E288" s="55">
        <v>0</v>
      </c>
      <c r="F288" s="55">
        <v>0</v>
      </c>
      <c r="G288" s="55">
        <v>0</v>
      </c>
    </row>
    <row r="289" spans="2:7">
      <c r="B289" s="44" t="s">
        <v>307</v>
      </c>
      <c r="C289" s="45" t="s">
        <v>308</v>
      </c>
      <c r="D289" s="55">
        <v>50500</v>
      </c>
      <c r="E289" s="55">
        <v>30149.161</v>
      </c>
      <c r="F289" s="55">
        <v>30149.160199999998</v>
      </c>
      <c r="G289" s="55">
        <v>99.999997346526484</v>
      </c>
    </row>
    <row r="290" spans="2:7" ht="32.25" customHeight="1">
      <c r="B290" s="44" t="s">
        <v>174</v>
      </c>
      <c r="C290" s="45" t="s">
        <v>175</v>
      </c>
      <c r="D290" s="55">
        <v>7170.3799999999992</v>
      </c>
      <c r="E290" s="55">
        <v>1683.4</v>
      </c>
      <c r="F290" s="55">
        <v>339.2</v>
      </c>
      <c r="G290" s="55">
        <v>20.149697041701316</v>
      </c>
    </row>
    <row r="291" spans="2:7" ht="25.5">
      <c r="B291" s="44" t="s">
        <v>309</v>
      </c>
      <c r="C291" s="45" t="s">
        <v>310</v>
      </c>
      <c r="D291" s="55">
        <v>1142.6000000000001</v>
      </c>
      <c r="E291" s="55">
        <v>750</v>
      </c>
      <c r="F291" s="55">
        <v>72.900000000000006</v>
      </c>
      <c r="G291" s="55">
        <v>9.7200000000000006</v>
      </c>
    </row>
    <row r="292" spans="2:7" ht="38.25">
      <c r="B292" s="44" t="s">
        <v>311</v>
      </c>
      <c r="C292" s="45" t="s">
        <v>312</v>
      </c>
      <c r="D292" s="55">
        <v>105844.897</v>
      </c>
      <c r="E292" s="55">
        <v>100217.398</v>
      </c>
      <c r="F292" s="55">
        <v>94593.611999999994</v>
      </c>
      <c r="G292" s="55">
        <v>94.388000000000005</v>
      </c>
    </row>
    <row r="293" spans="2:7" ht="25.5">
      <c r="B293" s="44" t="s">
        <v>313</v>
      </c>
      <c r="C293" s="45" t="s">
        <v>314</v>
      </c>
      <c r="D293" s="55">
        <v>13787</v>
      </c>
      <c r="E293" s="55">
        <v>9645.2980000000007</v>
      </c>
      <c r="F293" s="55">
        <v>9641.2615700000006</v>
      </c>
      <c r="G293" s="55">
        <v>99.958151318912073</v>
      </c>
    </row>
    <row r="294" spans="2:7">
      <c r="B294" s="44" t="s">
        <v>315</v>
      </c>
      <c r="C294" s="45" t="s">
        <v>316</v>
      </c>
      <c r="D294" s="55">
        <v>11425</v>
      </c>
      <c r="E294" s="55">
        <v>0</v>
      </c>
      <c r="F294" s="55">
        <v>0</v>
      </c>
      <c r="G294" s="55">
        <v>0</v>
      </c>
    </row>
    <row r="295" spans="2:7" ht="25.5">
      <c r="B295" s="44" t="s">
        <v>176</v>
      </c>
      <c r="C295" s="45" t="s">
        <v>177</v>
      </c>
      <c r="D295" s="55">
        <v>67680.865999999995</v>
      </c>
      <c r="E295" s="55">
        <v>27838.587</v>
      </c>
      <c r="F295" s="55">
        <v>21584.116969999999</v>
      </c>
      <c r="G295" s="55">
        <v>77.533000000000001</v>
      </c>
    </row>
    <row r="296" spans="2:7">
      <c r="B296" s="44" t="s">
        <v>178</v>
      </c>
      <c r="C296" s="45" t="s">
        <v>179</v>
      </c>
      <c r="D296" s="55">
        <v>1546.7</v>
      </c>
      <c r="E296" s="55">
        <v>1163</v>
      </c>
      <c r="F296" s="55">
        <v>272.14</v>
      </c>
      <c r="G296" s="55">
        <v>23.399828030954428</v>
      </c>
    </row>
    <row r="297" spans="2:7">
      <c r="B297" s="44" t="s">
        <v>182</v>
      </c>
      <c r="C297" s="45" t="s">
        <v>183</v>
      </c>
      <c r="D297" s="55">
        <v>12388.433680000002</v>
      </c>
      <c r="E297" s="55">
        <v>9280.7666800000006</v>
      </c>
      <c r="F297" s="55">
        <v>1140.86697</v>
      </c>
      <c r="G297" s="55">
        <v>12.292809520344496</v>
      </c>
    </row>
    <row r="298" spans="2:7">
      <c r="B298" s="44" t="s">
        <v>317</v>
      </c>
      <c r="C298" s="45" t="s">
        <v>318</v>
      </c>
      <c r="D298" s="55">
        <v>1000</v>
      </c>
      <c r="E298" s="55">
        <v>1000</v>
      </c>
      <c r="F298" s="55">
        <v>787.92000000000007</v>
      </c>
      <c r="G298" s="55">
        <v>78.792000000000002</v>
      </c>
    </row>
    <row r="299" spans="2:7" ht="63.75">
      <c r="B299" s="44" t="s">
        <v>319</v>
      </c>
      <c r="C299" s="45" t="s">
        <v>320</v>
      </c>
      <c r="D299" s="55">
        <v>542.375</v>
      </c>
      <c r="E299" s="55">
        <v>253</v>
      </c>
      <c r="F299" s="55">
        <v>50</v>
      </c>
      <c r="G299" s="55">
        <v>19.762845849802371</v>
      </c>
    </row>
    <row r="300" spans="2:7">
      <c r="B300" s="44" t="s">
        <v>186</v>
      </c>
      <c r="C300" s="45" t="s">
        <v>187</v>
      </c>
      <c r="D300" s="55">
        <v>3120</v>
      </c>
      <c r="E300" s="55">
        <v>708</v>
      </c>
      <c r="F300" s="55">
        <v>700</v>
      </c>
      <c r="G300" s="55">
        <v>98.870056497175142</v>
      </c>
    </row>
    <row r="301" spans="2:7" ht="15">
      <c r="B301" s="42" t="s">
        <v>188</v>
      </c>
      <c r="C301" s="43" t="s">
        <v>189</v>
      </c>
      <c r="D301" s="54">
        <v>3684.6890000000003</v>
      </c>
      <c r="E301" s="54">
        <v>3226.6889999999999</v>
      </c>
      <c r="F301" s="54">
        <v>2988.3312200000005</v>
      </c>
      <c r="G301" s="54">
        <v>92.612929848522768</v>
      </c>
    </row>
    <row r="302" spans="2:7" ht="25.5">
      <c r="B302" s="44" t="s">
        <v>194</v>
      </c>
      <c r="C302" s="45" t="s">
        <v>195</v>
      </c>
      <c r="D302" s="55">
        <v>305</v>
      </c>
      <c r="E302" s="55">
        <v>225</v>
      </c>
      <c r="F302" s="55">
        <v>224.24200000000002</v>
      </c>
      <c r="G302" s="55">
        <v>99.663111111111121</v>
      </c>
    </row>
    <row r="303" spans="2:7">
      <c r="B303" s="44" t="s">
        <v>196</v>
      </c>
      <c r="C303" s="45" t="s">
        <v>197</v>
      </c>
      <c r="D303" s="55">
        <v>2200</v>
      </c>
      <c r="E303" s="55">
        <v>2200</v>
      </c>
      <c r="F303" s="55">
        <v>2186.5100000000002</v>
      </c>
      <c r="G303" s="55">
        <v>99.386818181818199</v>
      </c>
    </row>
    <row r="304" spans="2:7">
      <c r="B304" s="44" t="s">
        <v>321</v>
      </c>
      <c r="C304" s="45" t="s">
        <v>322</v>
      </c>
      <c r="D304" s="55">
        <v>1179.6890000000001</v>
      </c>
      <c r="E304" s="55">
        <v>801.68899999999996</v>
      </c>
      <c r="F304" s="55">
        <v>577.57921999999996</v>
      </c>
      <c r="G304" s="55">
        <v>72.045296866989574</v>
      </c>
    </row>
    <row r="305" spans="2:7" ht="15">
      <c r="B305" s="42" t="s">
        <v>204</v>
      </c>
      <c r="C305" s="43" t="s">
        <v>205</v>
      </c>
      <c r="D305" s="54">
        <v>4583.2110000000002</v>
      </c>
      <c r="E305" s="54">
        <v>3633.2109999999998</v>
      </c>
      <c r="F305" s="54">
        <v>250</v>
      </c>
      <c r="G305" s="54">
        <v>6.8809656251728839</v>
      </c>
    </row>
    <row r="306" spans="2:7" ht="25.5">
      <c r="B306" s="44" t="s">
        <v>323</v>
      </c>
      <c r="C306" s="45" t="s">
        <v>324</v>
      </c>
      <c r="D306" s="55">
        <v>33.210999999999999</v>
      </c>
      <c r="E306" s="55">
        <v>33.210999999999999</v>
      </c>
      <c r="F306" s="55">
        <v>0</v>
      </c>
      <c r="G306" s="55">
        <v>0</v>
      </c>
    </row>
    <row r="307" spans="2:7" ht="25.5">
      <c r="B307" s="44" t="s">
        <v>333</v>
      </c>
      <c r="C307" s="45" t="s">
        <v>334</v>
      </c>
      <c r="D307" s="55">
        <v>4550</v>
      </c>
      <c r="E307" s="55">
        <v>3600</v>
      </c>
      <c r="F307" s="55">
        <v>250</v>
      </c>
      <c r="G307" s="55">
        <v>6.9444444444444446</v>
      </c>
    </row>
    <row r="308" spans="2:7" ht="15">
      <c r="B308" s="42" t="s">
        <v>215</v>
      </c>
      <c r="C308" s="43" t="s">
        <v>216</v>
      </c>
      <c r="D308" s="54">
        <v>439545.92300000001</v>
      </c>
      <c r="E308" s="54">
        <v>250821.46100000001</v>
      </c>
      <c r="F308" s="54">
        <v>207870.212</v>
      </c>
      <c r="G308" s="54">
        <v>82.876000000000005</v>
      </c>
    </row>
  </sheetData>
  <mergeCells count="7">
    <mergeCell ref="B240:G240"/>
    <mergeCell ref="A1:F1"/>
    <mergeCell ref="B101:F101"/>
    <mergeCell ref="B5:F5"/>
    <mergeCell ref="C3:E3"/>
    <mergeCell ref="C143:F143"/>
    <mergeCell ref="B145:G145"/>
  </mergeCells>
  <pageMargins left="0.7" right="0.17" top="0.18" bottom="0.37" header="0.17" footer="0.18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Доходи та видатки</vt:lpstr>
      <vt:lpstr>'Доходи та видатки'!Область_печати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Ardelyan_A</cp:lastModifiedBy>
  <cp:lastPrinted>2019-07-02T10:31:43Z</cp:lastPrinted>
  <dcterms:created xsi:type="dcterms:W3CDTF">2018-09-11T12:44:43Z</dcterms:created>
  <dcterms:modified xsi:type="dcterms:W3CDTF">2019-07-02T10:31:45Z</dcterms:modified>
</cp:coreProperties>
</file>