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460" windowWidth="10560" windowHeight="6150" activeTab="0"/>
  </bookViews>
  <sheets>
    <sheet name="2016" sheetId="1" r:id="rId1"/>
  </sheets>
  <definedNames>
    <definedName name="_xlnm.Print_Titles" localSheetId="0">'2016'!$5:$7</definedName>
    <definedName name="_xlnm.Print_Area" localSheetId="0">'2016'!$A$1:$J$31</definedName>
  </definedNames>
  <calcPr fullCalcOnLoad="1"/>
</workbook>
</file>

<file path=xl/sharedStrings.xml><?xml version="1.0" encoding="utf-8"?>
<sst xmlns="http://schemas.openxmlformats.org/spreadsheetml/2006/main" count="66" uniqueCount="54">
  <si>
    <t>Найменування коду тимчасової класифікації видатків та кредитування місцевих бюджетів</t>
  </si>
  <si>
    <t>070000</t>
  </si>
  <si>
    <t>070101</t>
  </si>
  <si>
    <t>Дошкільні заклади освіти</t>
  </si>
  <si>
    <t>070201</t>
  </si>
  <si>
    <t>080000</t>
  </si>
  <si>
    <t>080101</t>
  </si>
  <si>
    <t>Лікарні</t>
  </si>
  <si>
    <t>080203</t>
  </si>
  <si>
    <t>Перинатальні центри, пологові будинки</t>
  </si>
  <si>
    <t>110000</t>
  </si>
  <si>
    <t>Культура і мистецтво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</si>
  <si>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</si>
  <si>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110202</t>
  </si>
  <si>
    <t>Музеї і виставки</t>
  </si>
  <si>
    <t>110205</t>
  </si>
  <si>
    <t>Школи естетичного виховання дітей</t>
  </si>
  <si>
    <t>150000</t>
  </si>
  <si>
    <t>150101</t>
  </si>
  <si>
    <t>Капітальні вкладення</t>
  </si>
  <si>
    <t>Інші видатки</t>
  </si>
  <si>
    <t>250404</t>
  </si>
  <si>
    <t>Будівництво</t>
  </si>
  <si>
    <t xml:space="preserve">Управління капітального будівництва </t>
  </si>
  <si>
    <t>Освіта</t>
  </si>
  <si>
    <t>Охорона здоров'я</t>
  </si>
  <si>
    <t>(тис.грн.)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</si>
  <si>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</si>
  <si>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</si>
  <si>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 xml:space="preserve"> </t>
  </si>
  <si>
    <t>Примітка</t>
  </si>
  <si>
    <t>070301</t>
  </si>
  <si>
    <t>Загальноосвітні школи-інтернати, загальноосвітні санаторні школи-інтернати</t>
  </si>
  <si>
    <t>Загальноосвітні школи (в т.ч. школа-дитячий садок, інтернат при школі), спеціалізовані школи, ліцеї, гімназії, колегіуми</t>
  </si>
  <si>
    <t>070601</t>
  </si>
  <si>
    <t>Вищі заклади освіти І та ІІ рівнів акредитації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</si>
  <si>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</si>
  <si>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</si>
  <si>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</si>
  <si>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</si>
  <si>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091105</t>
  </si>
  <si>
    <t>Утримання клубів підлітків за місцем проживання</t>
  </si>
  <si>
    <t>070804</t>
  </si>
  <si>
    <t>Централізовані бухгалтерії обласних, міських, районних відділів освіти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</si>
  <si>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</si>
  <si>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</si>
  <si>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Начальник управління                                                                                                                                В.Ксеніч</t>
  </si>
  <si>
    <t>грн</t>
  </si>
  <si>
    <t>Прогнозний обсяг фінансових ресурсів для виконання завдань</t>
  </si>
  <si>
    <t>у тому числі за роками</t>
  </si>
  <si>
    <t>ЗАХОДИ                                                                                                                                                                                                     на виконання Програми капітального будівництва, реконструкції та капітального ремонту об'єктів                                                     комунального господарства і соціально-культурного призначення міста Кіровограда на 2016-2018  роки</t>
  </si>
  <si>
    <t xml:space="preserve">Додаток 1                                                                                                                          до Програми капітального будівництва, реконструкції та капітального ремонту об’єктів комунального господарства і соціально-культурного призначення міста Кіровограда на 2016 -2018 роки </t>
  </si>
  <si>
    <t>Код типової класифікації видатків місцевих бюджетів</t>
  </si>
  <si>
    <t>Код тимчасової класифікації видатків та кредитування місцевих бюджетів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</si>
</sst>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#,##0.0000"/>
  </numFmts>
  <fonts count="31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190" fontId="0" fillId="24" borderId="0" xfId="0" applyNumberFormat="1" applyFont="1" applyFill="1" applyBorder="1" applyAlignment="1">
      <alignment vertical="center" wrapText="1"/>
    </xf>
    <xf numFmtId="183" fontId="6" fillId="24" borderId="0" xfId="0" applyNumberFormat="1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top" wrapText="1"/>
    </xf>
    <xf numFmtId="49" fontId="4" fillId="24" borderId="11" xfId="0" applyNumberFormat="1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1" fillId="24" borderId="11" xfId="0" applyNumberFormat="1" applyFont="1" applyFill="1" applyBorder="1" applyAlignment="1">
      <alignment vertical="center" wrapText="1"/>
    </xf>
    <xf numFmtId="4" fontId="6" fillId="24" borderId="17" xfId="0" applyNumberFormat="1" applyFont="1" applyFill="1" applyBorder="1" applyAlignment="1">
      <alignment vertical="center" wrapText="1"/>
    </xf>
    <xf numFmtId="4" fontId="3" fillId="24" borderId="11" xfId="0" applyNumberFormat="1" applyFont="1" applyFill="1" applyBorder="1" applyAlignment="1">
      <alignment vertical="center" wrapText="1"/>
    </xf>
    <xf numFmtId="4" fontId="12" fillId="24" borderId="17" xfId="0" applyNumberFormat="1" applyFont="1" applyFill="1" applyBorder="1" applyAlignment="1">
      <alignment vertical="center" wrapText="1"/>
    </xf>
    <xf numFmtId="4" fontId="13" fillId="24" borderId="11" xfId="0" applyNumberFormat="1" applyFont="1" applyFill="1" applyBorder="1" applyAlignment="1">
      <alignment horizontal="right" vertical="center" wrapText="1"/>
    </xf>
    <xf numFmtId="4" fontId="13" fillId="24" borderId="11" xfId="0" applyNumberFormat="1" applyFont="1" applyFill="1" applyBorder="1" applyAlignment="1">
      <alignment vertical="center" wrapText="1"/>
    </xf>
    <xf numFmtId="4" fontId="2" fillId="24" borderId="11" xfId="0" applyNumberFormat="1" applyFont="1" applyFill="1" applyBorder="1" applyAlignment="1">
      <alignment vertical="center" wrapText="1"/>
    </xf>
    <xf numFmtId="4" fontId="1" fillId="24" borderId="11" xfId="0" applyNumberFormat="1" applyFont="1" applyFill="1" applyBorder="1" applyAlignment="1">
      <alignment vertical="center" wrapText="1"/>
    </xf>
    <xf numFmtId="4" fontId="11" fillId="24" borderId="17" xfId="0" applyNumberFormat="1" applyFont="1" applyFill="1" applyBorder="1" applyAlignment="1">
      <alignment vertical="center" wrapText="1"/>
    </xf>
    <xf numFmtId="4" fontId="1" fillId="24" borderId="11" xfId="0" applyNumberFormat="1" applyFont="1" applyFill="1" applyBorder="1" applyAlignment="1">
      <alignment vertical="center" wrapText="1"/>
    </xf>
    <xf numFmtId="4" fontId="1" fillId="24" borderId="18" xfId="0" applyNumberFormat="1" applyFont="1" applyFill="1" applyBorder="1" applyAlignment="1">
      <alignment vertical="center" wrapText="1"/>
    </xf>
    <xf numFmtId="4" fontId="10" fillId="24" borderId="17" xfId="0" applyNumberFormat="1" applyFont="1" applyFill="1" applyBorder="1" applyAlignment="1">
      <alignment vertical="center" wrapText="1"/>
    </xf>
    <xf numFmtId="4" fontId="9" fillId="24" borderId="11" xfId="0" applyNumberFormat="1" applyFont="1" applyFill="1" applyBorder="1" applyAlignment="1">
      <alignment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18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top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3" fillId="24" borderId="18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3" fillId="24" borderId="18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Zeros="0" tabSelected="1" view="pageBreakPreview" zoomScale="75" zoomScaleNormal="75" zoomScaleSheetLayoutView="75" zoomScalePageLayoutView="0" workbookViewId="0" topLeftCell="A13">
      <selection activeCell="A8" sqref="A8"/>
    </sheetView>
  </sheetViews>
  <sheetFormatPr defaultColWidth="9.00390625" defaultRowHeight="15.75"/>
  <cols>
    <col min="1" max="1" width="12.375" style="2" customWidth="1"/>
    <col min="2" max="2" width="28.375" style="7" customWidth="1"/>
    <col min="3" max="3" width="11.00390625" style="7" customWidth="1"/>
    <col min="4" max="4" width="0.12890625" style="7" hidden="1" customWidth="1"/>
    <col min="5" max="5" width="0.37109375" style="2" hidden="1" customWidth="1"/>
    <col min="6" max="6" width="15.25390625" style="2" customWidth="1"/>
    <col min="7" max="7" width="12.625" style="2" customWidth="1"/>
    <col min="8" max="8" width="11.50390625" style="2" hidden="1" customWidth="1"/>
    <col min="9" max="9" width="13.125" style="2" customWidth="1"/>
    <col min="10" max="10" width="13.375" style="2" customWidth="1"/>
    <col min="11" max="16384" width="9.00390625" style="2" customWidth="1"/>
  </cols>
  <sheetData>
    <row r="1" spans="7:10" ht="94.5" customHeight="1">
      <c r="G1" s="65" t="s">
        <v>51</v>
      </c>
      <c r="H1" s="65"/>
      <c r="I1" s="65"/>
      <c r="J1" s="65"/>
    </row>
    <row r="2" spans="1:10" ht="52.5" customHeight="1">
      <c r="A2" s="74" t="s">
        <v>50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9"/>
      <c r="B3" s="12"/>
      <c r="C3" s="12"/>
      <c r="D3" s="12"/>
      <c r="E3" s="9"/>
      <c r="F3" s="9"/>
      <c r="G3" s="9"/>
      <c r="H3" s="9" t="s">
        <v>26</v>
      </c>
      <c r="I3" s="9"/>
      <c r="J3" s="2" t="s">
        <v>47</v>
      </c>
    </row>
    <row r="4" spans="1:10" ht="15.75">
      <c r="A4" s="83" t="s">
        <v>52</v>
      </c>
      <c r="B4" s="79" t="s">
        <v>27</v>
      </c>
      <c r="C4" s="80"/>
      <c r="D4" s="6"/>
      <c r="E4" s="62"/>
      <c r="F4" s="83" t="s">
        <v>48</v>
      </c>
      <c r="G4" s="89" t="s">
        <v>49</v>
      </c>
      <c r="H4" s="90"/>
      <c r="I4" s="90"/>
      <c r="J4" s="91"/>
    </row>
    <row r="5" spans="1:10" s="9" customFormat="1" ht="69" customHeight="1" thickBot="1">
      <c r="A5" s="84"/>
      <c r="B5" s="81"/>
      <c r="C5" s="82"/>
      <c r="D5" s="59"/>
      <c r="E5" s="60"/>
      <c r="F5" s="88"/>
      <c r="G5" s="94">
        <v>2016</v>
      </c>
      <c r="H5" s="63"/>
      <c r="I5" s="94">
        <v>2017</v>
      </c>
      <c r="J5" s="94">
        <v>2018</v>
      </c>
    </row>
    <row r="6" spans="1:10" s="3" customFormat="1" ht="32.25" customHeight="1">
      <c r="A6" s="83" t="s">
        <v>53</v>
      </c>
      <c r="B6" s="79" t="s">
        <v>0</v>
      </c>
      <c r="C6" s="80"/>
      <c r="D6" s="59"/>
      <c r="E6" s="98" t="s">
        <v>28</v>
      </c>
      <c r="F6" s="88"/>
      <c r="G6" s="94"/>
      <c r="H6" s="75" t="s">
        <v>30</v>
      </c>
      <c r="I6" s="94"/>
      <c r="J6" s="94"/>
    </row>
    <row r="7" spans="1:10" s="3" customFormat="1" ht="48" customHeight="1">
      <c r="A7" s="84"/>
      <c r="B7" s="64"/>
      <c r="C7" s="87"/>
      <c r="D7" s="61"/>
      <c r="E7" s="99"/>
      <c r="F7" s="84"/>
      <c r="G7" s="95"/>
      <c r="H7" s="76"/>
      <c r="I7" s="95"/>
      <c r="J7" s="95"/>
    </row>
    <row r="8" spans="1:10" ht="24.75" customHeight="1">
      <c r="A8" s="5">
        <v>47</v>
      </c>
      <c r="B8" s="92" t="s">
        <v>23</v>
      </c>
      <c r="C8" s="93"/>
      <c r="D8" s="8"/>
      <c r="E8" s="41"/>
      <c r="F8" s="41">
        <v>119176700</v>
      </c>
      <c r="G8" s="42">
        <f>G9+G15+G20+G22+G25+G27</f>
        <v>29309900</v>
      </c>
      <c r="H8" s="43"/>
      <c r="I8" s="44">
        <v>38906800</v>
      </c>
      <c r="J8" s="42">
        <v>50960000</v>
      </c>
    </row>
    <row r="9" spans="1:10" s="22" customFormat="1" ht="30" customHeight="1">
      <c r="A9" s="26" t="s">
        <v>1</v>
      </c>
      <c r="B9" s="96" t="s">
        <v>24</v>
      </c>
      <c r="C9" s="97"/>
      <c r="D9" s="27" t="s">
        <v>29</v>
      </c>
      <c r="E9" s="44"/>
      <c r="F9" s="44">
        <v>33105000</v>
      </c>
      <c r="G9" s="44">
        <f>G10+G11+G12+G13+G14</f>
        <v>10500000</v>
      </c>
      <c r="H9" s="45"/>
      <c r="I9" s="44">
        <v>11000000</v>
      </c>
      <c r="J9" s="44">
        <v>11605000</v>
      </c>
    </row>
    <row r="10" spans="1:10" s="23" customFormat="1" ht="27.75" customHeight="1">
      <c r="A10" s="28" t="s">
        <v>2</v>
      </c>
      <c r="B10" s="72" t="s">
        <v>3</v>
      </c>
      <c r="C10" s="73"/>
      <c r="D10" s="31"/>
      <c r="E10" s="44">
        <f>SUM(E11:E12)</f>
        <v>0</v>
      </c>
      <c r="F10" s="44">
        <v>4238000</v>
      </c>
      <c r="G10" s="46">
        <v>1300000</v>
      </c>
      <c r="H10" s="47" t="s">
        <v>29</v>
      </c>
      <c r="I10" s="44">
        <v>1430000</v>
      </c>
      <c r="J10" s="44">
        <v>1508000</v>
      </c>
    </row>
    <row r="11" spans="1:10" s="15" customFormat="1" ht="45" customHeight="1">
      <c r="A11" s="26" t="s">
        <v>4</v>
      </c>
      <c r="B11" s="77" t="s">
        <v>33</v>
      </c>
      <c r="C11" s="78"/>
      <c r="D11" s="36"/>
      <c r="E11" s="49"/>
      <c r="F11" s="48">
        <v>27878000</v>
      </c>
      <c r="G11" s="48">
        <v>8550000</v>
      </c>
      <c r="H11" s="45"/>
      <c r="I11" s="44">
        <v>9405000</v>
      </c>
      <c r="J11" s="44">
        <v>9923000</v>
      </c>
    </row>
    <row r="12" spans="1:10" s="24" customFormat="1" ht="32.25" customHeight="1">
      <c r="A12" s="26" t="s">
        <v>31</v>
      </c>
      <c r="B12" s="77" t="s">
        <v>32</v>
      </c>
      <c r="C12" s="78"/>
      <c r="D12" s="36"/>
      <c r="E12" s="48"/>
      <c r="F12" s="48">
        <v>489000</v>
      </c>
      <c r="G12" s="48">
        <v>150000</v>
      </c>
      <c r="H12" s="45"/>
      <c r="I12" s="44">
        <v>165000</v>
      </c>
      <c r="J12" s="44">
        <v>174000</v>
      </c>
    </row>
    <row r="13" spans="1:10" s="24" customFormat="1" ht="32.25" customHeight="1">
      <c r="A13" s="28" t="s">
        <v>34</v>
      </c>
      <c r="B13" s="85" t="s">
        <v>35</v>
      </c>
      <c r="C13" s="86"/>
      <c r="D13" s="25"/>
      <c r="E13" s="48"/>
      <c r="F13" s="48">
        <v>200000</v>
      </c>
      <c r="G13" s="48">
        <v>200000</v>
      </c>
      <c r="H13" s="45"/>
      <c r="I13" s="50"/>
      <c r="J13" s="50"/>
    </row>
    <row r="14" spans="1:10" s="24" customFormat="1" ht="32.25" customHeight="1">
      <c r="A14" s="28" t="s">
        <v>42</v>
      </c>
      <c r="B14" s="77" t="s">
        <v>43</v>
      </c>
      <c r="C14" s="78"/>
      <c r="D14" s="25"/>
      <c r="E14" s="48"/>
      <c r="F14" s="48">
        <v>300000</v>
      </c>
      <c r="G14" s="48">
        <v>300000</v>
      </c>
      <c r="H14" s="45"/>
      <c r="I14" s="50"/>
      <c r="J14" s="50"/>
    </row>
    <row r="15" spans="1:10" s="15" customFormat="1" ht="30.75" customHeight="1">
      <c r="A15" s="26" t="s">
        <v>5</v>
      </c>
      <c r="B15" s="66" t="s">
        <v>25</v>
      </c>
      <c r="C15" s="67"/>
      <c r="D15" s="39"/>
      <c r="E15" s="51" t="s">
        <v>29</v>
      </c>
      <c r="F15" s="51">
        <v>17998000</v>
      </c>
      <c r="G15" s="51">
        <f>G16+G17+G18+G19</f>
        <v>5520000</v>
      </c>
      <c r="H15" s="52" t="s">
        <v>29</v>
      </c>
      <c r="I15" s="44">
        <v>6072000</v>
      </c>
      <c r="J15" s="44">
        <v>6406000</v>
      </c>
    </row>
    <row r="16" spans="1:15" s="23" customFormat="1" ht="15.75">
      <c r="A16" s="28" t="s">
        <v>6</v>
      </c>
      <c r="B16" s="72" t="s">
        <v>7</v>
      </c>
      <c r="C16" s="73"/>
      <c r="D16" s="31"/>
      <c r="E16" s="46">
        <f>SUM(E17:E17)</f>
        <v>0</v>
      </c>
      <c r="F16" s="44">
        <v>8803000</v>
      </c>
      <c r="G16" s="44">
        <v>2700000</v>
      </c>
      <c r="H16" s="47" t="s">
        <v>29</v>
      </c>
      <c r="I16" s="44">
        <v>2970000</v>
      </c>
      <c r="J16" s="44">
        <v>3133000</v>
      </c>
      <c r="K16" s="13"/>
      <c r="L16" s="13"/>
      <c r="M16" s="13"/>
      <c r="N16" s="13"/>
      <c r="O16" s="13"/>
    </row>
    <row r="17" spans="1:15" s="15" customFormat="1" ht="21.75" customHeight="1">
      <c r="A17" s="26" t="s">
        <v>8</v>
      </c>
      <c r="B17" s="72" t="s">
        <v>9</v>
      </c>
      <c r="C17" s="73"/>
      <c r="D17" s="31"/>
      <c r="E17" s="44"/>
      <c r="F17" s="44">
        <v>4890000</v>
      </c>
      <c r="G17" s="44">
        <v>1500000</v>
      </c>
      <c r="H17" s="47"/>
      <c r="I17" s="44">
        <v>1650000</v>
      </c>
      <c r="J17" s="44">
        <v>1740000</v>
      </c>
      <c r="K17" s="14"/>
      <c r="L17" s="14"/>
      <c r="M17" s="14"/>
      <c r="N17" s="14"/>
      <c r="O17" s="14"/>
    </row>
    <row r="18" spans="1:15" s="15" customFormat="1" ht="65.25" customHeight="1">
      <c r="A18" s="26" t="s">
        <v>44</v>
      </c>
      <c r="B18" s="72" t="s">
        <v>45</v>
      </c>
      <c r="C18" s="73"/>
      <c r="D18" s="16"/>
      <c r="E18" s="44"/>
      <c r="F18" s="44">
        <v>392000</v>
      </c>
      <c r="G18" s="44">
        <v>120000</v>
      </c>
      <c r="H18" s="47"/>
      <c r="I18" s="44">
        <v>132000</v>
      </c>
      <c r="J18" s="44">
        <v>140000</v>
      </c>
      <c r="K18" s="14"/>
      <c r="L18" s="14"/>
      <c r="M18" s="14"/>
      <c r="N18" s="14"/>
      <c r="O18" s="14"/>
    </row>
    <row r="19" spans="1:15" s="15" customFormat="1" ht="33.75" customHeight="1">
      <c r="A19" s="28" t="s">
        <v>36</v>
      </c>
      <c r="B19" s="72" t="s">
        <v>37</v>
      </c>
      <c r="C19" s="73"/>
      <c r="D19" s="16"/>
      <c r="E19" s="44"/>
      <c r="F19" s="44">
        <v>3913000</v>
      </c>
      <c r="G19" s="44">
        <v>1200000</v>
      </c>
      <c r="H19" s="47"/>
      <c r="I19" s="44">
        <v>1320000</v>
      </c>
      <c r="J19" s="44">
        <v>1393000</v>
      </c>
      <c r="K19" s="14"/>
      <c r="L19" s="14"/>
      <c r="M19" s="14"/>
      <c r="N19" s="14"/>
      <c r="O19" s="14"/>
    </row>
    <row r="20" spans="1:15" s="15" customFormat="1" ht="35.25" customHeight="1">
      <c r="A20" s="28" t="s">
        <v>38</v>
      </c>
      <c r="B20" s="68" t="s">
        <v>39</v>
      </c>
      <c r="C20" s="69"/>
      <c r="D20" s="40"/>
      <c r="E20" s="46"/>
      <c r="F20" s="44">
        <v>1305000</v>
      </c>
      <c r="G20" s="57">
        <v>400000</v>
      </c>
      <c r="H20" s="47"/>
      <c r="I20" s="44">
        <v>440000</v>
      </c>
      <c r="J20" s="44">
        <v>465000</v>
      </c>
      <c r="K20" s="14"/>
      <c r="L20" s="14"/>
      <c r="M20" s="14"/>
      <c r="N20" s="14"/>
      <c r="O20" s="14"/>
    </row>
    <row r="21" spans="1:15" s="15" customFormat="1" ht="33" customHeight="1">
      <c r="A21" s="28" t="s">
        <v>40</v>
      </c>
      <c r="B21" s="106" t="s">
        <v>41</v>
      </c>
      <c r="C21" s="107"/>
      <c r="D21" s="40"/>
      <c r="E21" s="46"/>
      <c r="F21" s="44">
        <v>1305000</v>
      </c>
      <c r="G21" s="57">
        <v>400000</v>
      </c>
      <c r="H21" s="47"/>
      <c r="I21" s="44">
        <v>440000</v>
      </c>
      <c r="J21" s="44">
        <v>465000</v>
      </c>
      <c r="K21" s="14"/>
      <c r="L21" s="14"/>
      <c r="M21" s="14"/>
      <c r="N21" s="14"/>
      <c r="O21" s="14"/>
    </row>
    <row r="22" spans="1:15" s="15" customFormat="1" ht="29.25" customHeight="1">
      <c r="A22" s="26" t="s">
        <v>10</v>
      </c>
      <c r="B22" s="70" t="s">
        <v>11</v>
      </c>
      <c r="C22" s="71"/>
      <c r="D22" s="30"/>
      <c r="E22" s="53" t="e">
        <f>#REF!</f>
        <v>#REF!</v>
      </c>
      <c r="F22" s="53">
        <v>3260000</v>
      </c>
      <c r="G22" s="54">
        <f>G23+G24</f>
        <v>1000000</v>
      </c>
      <c r="H22" s="52" t="e">
        <f>#REF!</f>
        <v>#REF!</v>
      </c>
      <c r="I22" s="44">
        <v>1100000</v>
      </c>
      <c r="J22" s="44">
        <v>1160000</v>
      </c>
      <c r="K22" s="14"/>
      <c r="L22" s="14"/>
      <c r="M22" s="14"/>
      <c r="N22" s="14"/>
      <c r="O22" s="14"/>
    </row>
    <row r="23" spans="1:15" s="15" customFormat="1" ht="24" customHeight="1">
      <c r="A23" s="26" t="s">
        <v>13</v>
      </c>
      <c r="B23" s="72" t="s">
        <v>14</v>
      </c>
      <c r="C23" s="73"/>
      <c r="D23" s="31"/>
      <c r="E23" s="44"/>
      <c r="F23" s="44">
        <v>1630000</v>
      </c>
      <c r="G23" s="44">
        <v>500000</v>
      </c>
      <c r="H23" s="45"/>
      <c r="I23" s="44">
        <v>550000</v>
      </c>
      <c r="J23" s="44">
        <v>580000</v>
      </c>
      <c r="K23" s="14"/>
      <c r="L23" s="14"/>
      <c r="M23" s="14"/>
      <c r="N23" s="14"/>
      <c r="O23" s="14"/>
    </row>
    <row r="24" spans="1:15" s="23" customFormat="1" ht="24" customHeight="1">
      <c r="A24" s="28" t="s">
        <v>15</v>
      </c>
      <c r="B24" s="72" t="s">
        <v>16</v>
      </c>
      <c r="C24" s="73"/>
      <c r="D24" s="31"/>
      <c r="E24" s="46" t="e">
        <f>SUM(E25:E26)</f>
        <v>#REF!</v>
      </c>
      <c r="F24" s="44">
        <v>1630000</v>
      </c>
      <c r="G24" s="58">
        <v>500000</v>
      </c>
      <c r="H24" s="47" t="s">
        <v>29</v>
      </c>
      <c r="I24" s="44">
        <v>550000</v>
      </c>
      <c r="J24" s="44">
        <v>580000</v>
      </c>
      <c r="K24" s="13"/>
      <c r="L24" s="13"/>
      <c r="M24" s="13"/>
      <c r="N24" s="13"/>
      <c r="O24" s="13"/>
    </row>
    <row r="25" spans="1:10" s="15" customFormat="1" ht="15.75">
      <c r="A25" s="28" t="s">
        <v>17</v>
      </c>
      <c r="B25" s="104" t="s">
        <v>22</v>
      </c>
      <c r="C25" s="105"/>
      <c r="D25" s="29"/>
      <c r="E25" s="53" t="s">
        <v>29</v>
      </c>
      <c r="F25" s="53">
        <v>59507700</v>
      </c>
      <c r="G25" s="54">
        <f>G26</f>
        <v>10662900</v>
      </c>
      <c r="H25" s="55" t="s">
        <v>29</v>
      </c>
      <c r="I25" s="44">
        <v>18944800</v>
      </c>
      <c r="J25" s="44">
        <v>29900000</v>
      </c>
    </row>
    <row r="26" spans="1:10" s="21" customFormat="1" ht="15.75">
      <c r="A26" s="28" t="s">
        <v>18</v>
      </c>
      <c r="B26" s="72" t="s">
        <v>19</v>
      </c>
      <c r="C26" s="73"/>
      <c r="D26" s="37"/>
      <c r="E26" s="56" t="e">
        <f>#REF!</f>
        <v>#REF!</v>
      </c>
      <c r="F26" s="53">
        <v>59507700</v>
      </c>
      <c r="G26" s="44">
        <v>10662900</v>
      </c>
      <c r="H26" s="47" t="s">
        <v>29</v>
      </c>
      <c r="I26" s="44">
        <v>18944800</v>
      </c>
      <c r="J26" s="44">
        <v>29900000</v>
      </c>
    </row>
    <row r="27" spans="1:10" s="15" customFormat="1" ht="31.5" customHeight="1">
      <c r="A27" s="26" t="s">
        <v>21</v>
      </c>
      <c r="B27" s="70" t="s">
        <v>20</v>
      </c>
      <c r="C27" s="71"/>
      <c r="D27" s="29"/>
      <c r="E27" s="44" t="e">
        <f>#REF!</f>
        <v>#REF!</v>
      </c>
      <c r="F27" s="44">
        <v>4001000</v>
      </c>
      <c r="G27" s="44">
        <v>1227000</v>
      </c>
      <c r="H27" s="52" t="s">
        <v>29</v>
      </c>
      <c r="I27" s="44">
        <v>1350000</v>
      </c>
      <c r="J27" s="44">
        <v>1424000</v>
      </c>
    </row>
    <row r="28" spans="1:15" s="15" customFormat="1" ht="9" customHeight="1" hidden="1">
      <c r="A28" s="32"/>
      <c r="B28" s="33"/>
      <c r="C28" s="33"/>
      <c r="D28" s="33"/>
      <c r="E28" s="34"/>
      <c r="F28" s="34"/>
      <c r="G28" s="34"/>
      <c r="H28" s="35"/>
      <c r="J28" s="14"/>
      <c r="K28" s="14"/>
      <c r="L28" s="14"/>
      <c r="M28" s="14"/>
      <c r="N28" s="14"/>
      <c r="O28" s="14"/>
    </row>
    <row r="29" spans="1:15" s="15" customFormat="1" ht="30.75" customHeight="1">
      <c r="A29" s="32"/>
      <c r="B29" s="102" t="s">
        <v>29</v>
      </c>
      <c r="C29" s="102"/>
      <c r="D29" s="102"/>
      <c r="E29" s="102"/>
      <c r="F29" s="102"/>
      <c r="G29" s="102"/>
      <c r="H29" s="35"/>
      <c r="J29" s="14"/>
      <c r="K29" s="14"/>
      <c r="L29" s="14"/>
      <c r="M29" s="14"/>
      <c r="N29" s="14"/>
      <c r="O29" s="14"/>
    </row>
    <row r="30" spans="1:10" s="23" customFormat="1" ht="18.75" customHeight="1">
      <c r="A30" s="38" t="s">
        <v>12</v>
      </c>
      <c r="B30" s="103" t="s">
        <v>46</v>
      </c>
      <c r="C30" s="103"/>
      <c r="D30" s="103"/>
      <c r="E30" s="103"/>
      <c r="F30" s="103"/>
      <c r="G30" s="103"/>
      <c r="H30" s="103"/>
      <c r="I30" s="103"/>
      <c r="J30" s="103"/>
    </row>
    <row r="31" spans="2:7" ht="12.75" customHeight="1">
      <c r="B31" s="101" t="s">
        <v>29</v>
      </c>
      <c r="C31" s="101"/>
      <c r="F31" s="100" t="s">
        <v>29</v>
      </c>
      <c r="G31" s="100"/>
    </row>
    <row r="32" spans="1:7" s="9" customFormat="1" ht="29.25" customHeight="1">
      <c r="A32" s="65"/>
      <c r="B32" s="65"/>
      <c r="C32" s="65"/>
      <c r="D32" s="65"/>
      <c r="E32" s="65"/>
      <c r="F32" s="65"/>
      <c r="G32" s="65"/>
    </row>
    <row r="33" s="9" customFormat="1" ht="18.75" customHeight="1">
      <c r="A33" s="1"/>
    </row>
    <row r="34" s="9" customFormat="1" ht="30.75" customHeight="1">
      <c r="A34" s="1"/>
    </row>
    <row r="35" spans="1:8" s="9" customFormat="1" ht="15.75" hidden="1">
      <c r="A35" s="1"/>
      <c r="B35" s="10"/>
      <c r="C35" s="10"/>
      <c r="D35" s="10"/>
      <c r="E35" s="18"/>
      <c r="F35" s="17"/>
      <c r="G35" s="17"/>
      <c r="H35" s="17"/>
    </row>
    <row r="36" spans="1:8" s="9" customFormat="1" ht="15.75" hidden="1">
      <c r="A36" s="1"/>
      <c r="B36" s="11"/>
      <c r="C36" s="11"/>
      <c r="D36" s="11"/>
      <c r="E36" s="18"/>
      <c r="F36" s="17"/>
      <c r="G36" s="17"/>
      <c r="H36" s="17"/>
    </row>
    <row r="37" spans="1:8" s="9" customFormat="1" ht="15.75">
      <c r="A37" s="1"/>
      <c r="B37" s="10"/>
      <c r="C37" s="10"/>
      <c r="D37" s="10"/>
      <c r="E37" s="18"/>
      <c r="F37" s="17"/>
      <c r="G37" s="17"/>
      <c r="H37" s="17"/>
    </row>
    <row r="38" s="9" customFormat="1" ht="15.75">
      <c r="A38" s="1"/>
    </row>
    <row r="39" spans="1:8" ht="15.75">
      <c r="A39" s="9"/>
      <c r="B39" s="12"/>
      <c r="C39" s="12"/>
      <c r="D39" s="12"/>
      <c r="E39" s="19"/>
      <c r="F39" s="20"/>
      <c r="G39" s="20"/>
      <c r="H39" s="20"/>
    </row>
    <row r="40" spans="1:4" ht="15.75">
      <c r="A40" s="9"/>
      <c r="B40" s="9"/>
      <c r="C40" s="9"/>
      <c r="D40" s="9"/>
    </row>
    <row r="41" spans="1:4" ht="15.75">
      <c r="A41" s="9"/>
      <c r="B41" s="9"/>
      <c r="C41" s="9"/>
      <c r="D41" s="9"/>
    </row>
    <row r="42" spans="1:4" ht="15.75">
      <c r="A42" s="9"/>
      <c r="B42" s="9"/>
      <c r="C42" s="9"/>
      <c r="D42" s="9"/>
    </row>
    <row r="43" spans="1:8" ht="15.75">
      <c r="A43" s="9"/>
      <c r="B43" s="12"/>
      <c r="C43" s="12"/>
      <c r="D43" s="12"/>
      <c r="F43" s="4"/>
      <c r="G43" s="4"/>
      <c r="H43" s="4"/>
    </row>
    <row r="44" spans="6:8" ht="15.75">
      <c r="F44" s="4"/>
      <c r="G44" s="4"/>
      <c r="H44" s="4"/>
    </row>
    <row r="45" spans="6:8" ht="15.75">
      <c r="F45" s="4"/>
      <c r="G45" s="4"/>
      <c r="H45" s="4"/>
    </row>
    <row r="46" spans="6:8" ht="15.75">
      <c r="F46" s="4"/>
      <c r="G46" s="4"/>
      <c r="H46" s="4"/>
    </row>
    <row r="47" spans="6:8" ht="15.75">
      <c r="F47" s="4"/>
      <c r="G47" s="4"/>
      <c r="H47" s="4"/>
    </row>
    <row r="48" spans="6:8" ht="15.75">
      <c r="F48" s="4"/>
      <c r="G48" s="4"/>
      <c r="H48" s="4"/>
    </row>
    <row r="49" spans="6:8" ht="15.75">
      <c r="F49" s="4"/>
      <c r="G49" s="4"/>
      <c r="H49" s="4"/>
    </row>
    <row r="50" spans="6:8" ht="15.75">
      <c r="F50" s="4"/>
      <c r="G50" s="4"/>
      <c r="H50" s="4"/>
    </row>
  </sheetData>
  <sheetProtection/>
  <mergeCells count="38">
    <mergeCell ref="B27:C27"/>
    <mergeCell ref="B25:C25"/>
    <mergeCell ref="B23:C23"/>
    <mergeCell ref="B19:C19"/>
    <mergeCell ref="B26:C26"/>
    <mergeCell ref="B21:C21"/>
    <mergeCell ref="B9:C9"/>
    <mergeCell ref="A32:G32"/>
    <mergeCell ref="G5:G7"/>
    <mergeCell ref="B10:C10"/>
    <mergeCell ref="A6:A7"/>
    <mergeCell ref="E6:E7"/>
    <mergeCell ref="F31:G31"/>
    <mergeCell ref="B31:C31"/>
    <mergeCell ref="B29:G29"/>
    <mergeCell ref="B30:J30"/>
    <mergeCell ref="B6:C7"/>
    <mergeCell ref="F4:F7"/>
    <mergeCell ref="G4:J4"/>
    <mergeCell ref="B8:C8"/>
    <mergeCell ref="I5:I7"/>
    <mergeCell ref="J5:J7"/>
    <mergeCell ref="B13:C13"/>
    <mergeCell ref="B14:C14"/>
    <mergeCell ref="B12:C12"/>
    <mergeCell ref="B24:C24"/>
    <mergeCell ref="B17:C17"/>
    <mergeCell ref="B18:C18"/>
    <mergeCell ref="G1:J1"/>
    <mergeCell ref="B15:C15"/>
    <mergeCell ref="B20:C20"/>
    <mergeCell ref="B22:C22"/>
    <mergeCell ref="B16:C16"/>
    <mergeCell ref="A2:J2"/>
    <mergeCell ref="H6:H7"/>
    <mergeCell ref="B11:C11"/>
    <mergeCell ref="B4:C5"/>
    <mergeCell ref="A4:A5"/>
  </mergeCells>
  <printOptions horizontalCentered="1"/>
  <pageMargins left="0.5905511811023623" right="0.1968503937007874" top="0.3937007874015748" bottom="0.4330708661417323" header="0.2362204724409449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ANP</cp:lastModifiedBy>
  <cp:lastPrinted>2016-02-02T08:55:59Z</cp:lastPrinted>
  <dcterms:created xsi:type="dcterms:W3CDTF">2008-09-16T05:09:35Z</dcterms:created>
  <dcterms:modified xsi:type="dcterms:W3CDTF">2016-02-29T06:17:43Z</dcterms:modified>
  <cp:category/>
  <cp:version/>
  <cp:contentType/>
  <cp:contentStatus/>
</cp:coreProperties>
</file>