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externalReferences>
    <externalReference r:id="rId4"/>
  </externalReferences>
  <definedNames>
    <definedName name="_xlnm.Print_Titles" localSheetId="0">'Додаток 4'!$76:$77</definedName>
    <definedName name="_xlnm.Print_Area" localSheetId="0">'Додаток 4'!$B$1:$H$124</definedName>
  </definedNames>
  <calcPr fullCalcOnLoad="1"/>
</workbook>
</file>

<file path=xl/sharedStrings.xml><?xml version="1.0" encoding="utf-8"?>
<sst xmlns="http://schemas.openxmlformats.org/spreadsheetml/2006/main" count="67" uniqueCount="55">
  <si>
    <t>Дотація вирівнювання</t>
  </si>
  <si>
    <t>Освіта</t>
  </si>
  <si>
    <t>Соціальний захист та соціальне забезпечення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</si>
  <si>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</si>
  <si>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</si>
  <si>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</si>
  <si>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</si>
  <si>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</si>
  <si>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</si>
  <si>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</si>
  <si>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</si>
  <si>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</si>
  <si>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</si>
  <si>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</si>
  <si>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</si>
  <si>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Державне мито</t>
  </si>
  <si>
    <t>Трансферти з міського бюджету</t>
  </si>
  <si>
    <t>Субвенції з державного бюджету на :</t>
  </si>
  <si>
    <t>Спеціальний фонд</t>
  </si>
  <si>
    <t>Всього обсяг доходів бюджету</t>
  </si>
  <si>
    <t>ВИДАТКИ</t>
  </si>
  <si>
    <t>Видатки</t>
  </si>
  <si>
    <t>O10000</t>
  </si>
  <si>
    <t>О70000</t>
  </si>
  <si>
    <t>Всього обсяг видатків бюджету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</si>
  <si>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</si>
  <si>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</si>
  <si>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</si>
  <si>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надання пільг  та житлових субсидій населенню на придбання твердого та рідкого пічного побутового палива і скрапленого газу</t>
  </si>
  <si>
    <t>Нерозподілений резерв</t>
  </si>
  <si>
    <t>Житлово - комунальне господарство</t>
  </si>
  <si>
    <t>Обсяг видатків спеціального фонду</t>
  </si>
  <si>
    <t>Обсяг доходів спеціального фонду</t>
  </si>
  <si>
    <t>Інші видатки</t>
  </si>
  <si>
    <t>субсидії населенню для відшкодування витрат на оплату житлово - комунальних послуг, придбання твердого та рідкого пічного побутового палива і скрапленого газу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</si>
  <si>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</si>
  <si>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Сума (грн.)</t>
  </si>
  <si>
    <t>Всього видатків загального фонду:</t>
  </si>
  <si>
    <t>Всього доходів загального фонду:</t>
  </si>
  <si>
    <t>надання пільг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</si>
  <si>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   в т.ч. на проведення заходів для колективу "В гостях у казки" </t>
  </si>
  <si>
    <t>Податок  на доходи фізичних осіб</t>
  </si>
  <si>
    <t>будівництво, реконструкцію, ремонт та утримання вулиць і доріг комунальної власності у населених пунктах</t>
  </si>
  <si>
    <t>Плата за землю</t>
  </si>
  <si>
    <t>надання  пільг на оплату електроенергії, природного і скрапленого газу, твердого та рідкого пічного побутового палива,  послуг тепло- , водопостачання і водовідведення, квартирної плати, вивезення побутового сміття та рідких нечистот, пільг з послуг зв'язку та  інших, передбачених законодавством пільг (крім пільг на одержання ліків, зубопротезування)</t>
  </si>
  <si>
    <t>І.Василенко</t>
  </si>
  <si>
    <t xml:space="preserve"> на 2013 рік</t>
  </si>
  <si>
    <t>управління праці та соціального захисту населення</t>
  </si>
  <si>
    <t>виконавчі органи</t>
  </si>
  <si>
    <t>проведення робіт, пов'язаних з будівництвом, реконструкцією, ремонтом та утриманням автомобільних доріг</t>
  </si>
  <si>
    <t>Органи місцевого самоврядування</t>
  </si>
  <si>
    <t>Інші надходження</t>
  </si>
  <si>
    <t>Заступник міського голови з питань діяльності виконавчих органів ради</t>
  </si>
  <si>
    <t>Адміністративні штрафи</t>
  </si>
  <si>
    <t>21 грудня 2012 року  № 2181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</si>
</sst>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21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b/>
      <i/>
      <sz val="12"/>
      <name val="Times New Roman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sz val="13"/>
      <name val="Times New Roman Cyr"/>
      <family val="1"/>
    </font>
    <font>
      <b/>
      <sz val="13"/>
      <name val="Times New Roman Cyr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vertical="center" wrapText="1"/>
      <protection/>
    </xf>
    <xf numFmtId="0" fontId="4" fillId="0" borderId="2" xfId="18" applyFont="1" applyBorder="1" applyAlignment="1">
      <alignment vertical="center" wrapText="1"/>
      <protection/>
    </xf>
    <xf numFmtId="0" fontId="3" fillId="0" borderId="3" xfId="18" applyFont="1" applyBorder="1" applyAlignment="1">
      <alignment horizontal="center"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0" fontId="6" fillId="0" borderId="4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5" xfId="19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7" xfId="18" applyFont="1" applyBorder="1" applyAlignment="1">
      <alignment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181" fontId="3" fillId="0" borderId="4" xfId="23" applyNumberFormat="1" applyFont="1" applyBorder="1" applyAlignment="1">
      <alignment horizontal="center" vertical="center" wrapText="1"/>
    </xf>
    <xf numFmtId="181" fontId="9" fillId="0" borderId="4" xfId="23" applyNumberFormat="1" applyFont="1" applyBorder="1" applyAlignment="1">
      <alignment horizontal="center" vertical="center" wrapText="1"/>
    </xf>
    <xf numFmtId="181" fontId="3" fillId="0" borderId="7" xfId="23" applyNumberFormat="1" applyFont="1" applyBorder="1" applyAlignment="1">
      <alignment horizontal="center" vertical="center" wrapText="1"/>
    </xf>
    <xf numFmtId="181" fontId="9" fillId="0" borderId="7" xfId="23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 wrapText="1"/>
      <protection/>
    </xf>
    <xf numFmtId="0" fontId="3" fillId="0" borderId="8" xfId="19" applyFont="1" applyBorder="1" applyAlignment="1">
      <alignment horizontal="center" vertical="center" wrapText="1"/>
      <protection/>
    </xf>
    <xf numFmtId="0" fontId="3" fillId="0" borderId="8" xfId="18" applyFont="1" applyBorder="1" applyAlignment="1">
      <alignment horizontal="center" vertical="center" wrapText="1"/>
      <protection/>
    </xf>
    <xf numFmtId="0" fontId="5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0" fontId="3" fillId="0" borderId="0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11" fillId="0" borderId="0" xfId="18" applyFont="1" applyAlignment="1">
      <alignment vertical="center" wrapText="1"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182" fontId="12" fillId="0" borderId="0" xfId="18" applyNumberFormat="1" applyFont="1" applyBorder="1" applyAlignment="1">
      <alignment vertical="center" wrapText="1"/>
      <protection/>
    </xf>
    <xf numFmtId="182" fontId="1" fillId="0" borderId="0" xfId="18" applyNumberFormat="1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0" fontId="3" fillId="0" borderId="6" xfId="18" applyFont="1" applyBorder="1" applyAlignment="1">
      <alignment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2" fontId="6" fillId="0" borderId="0" xfId="18" applyNumberFormat="1" applyFont="1" applyBorder="1" applyAlignment="1">
      <alignment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4" fillId="0" borderId="9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200" fontId="6" fillId="0" borderId="0" xfId="18" applyNumberFormat="1" applyFont="1" applyBorder="1" applyAlignment="1">
      <alignment vertical="center" wrapText="1"/>
      <protection/>
    </xf>
    <xf numFmtId="0" fontId="6" fillId="0" borderId="11" xfId="18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19" fillId="0" borderId="0" xfId="18" applyFont="1" applyBorder="1" applyAlignment="1">
      <alignment vertical="center" wrapText="1"/>
      <protection/>
    </xf>
    <xf numFmtId="182" fontId="20" fillId="0" borderId="0" xfId="18" applyNumberFormat="1" applyFont="1" applyBorder="1" applyAlignment="1">
      <alignment horizontal="center" vertical="center" wrapText="1"/>
      <protection/>
    </xf>
    <xf numFmtId="49" fontId="2" fillId="0" borderId="12" xfId="18" applyNumberFormat="1" applyFont="1" applyFill="1" applyBorder="1" applyAlignment="1">
      <alignment vertical="center" wrapText="1"/>
      <protection/>
    </xf>
    <xf numFmtId="182" fontId="1" fillId="0" borderId="9" xfId="18" applyNumberFormat="1" applyFont="1" applyFill="1" applyBorder="1" applyAlignment="1">
      <alignment horizontal="center" vertical="center" wrapText="1"/>
      <protection/>
    </xf>
    <xf numFmtId="0" fontId="15" fillId="0" borderId="13" xfId="0" applyNumberFormat="1" applyFont="1" applyFill="1" applyBorder="1" applyAlignment="1">
      <alignment horizontal="justify" vertical="top" wrapText="1"/>
    </xf>
    <xf numFmtId="182" fontId="1" fillId="0" borderId="14" xfId="18" applyNumberFormat="1" applyFont="1" applyFill="1" applyBorder="1" applyAlignment="1">
      <alignment horizontal="center" vertical="center" wrapText="1"/>
      <protection/>
    </xf>
    <xf numFmtId="0" fontId="6" fillId="0" borderId="12" xfId="19" applyFont="1" applyFill="1" applyBorder="1" applyAlignment="1">
      <alignment horizontal="justify" vertical="center" wrapText="1"/>
      <protection/>
    </xf>
    <xf numFmtId="2" fontId="13" fillId="0" borderId="9" xfId="18" applyNumberFormat="1" applyFont="1" applyFill="1" applyBorder="1" applyAlignment="1">
      <alignment horizontal="center" vertical="center" wrapText="1"/>
      <protection/>
    </xf>
    <xf numFmtId="2" fontId="12" fillId="0" borderId="0" xfId="18" applyNumberFormat="1" applyFont="1" applyBorder="1" applyAlignment="1">
      <alignment vertical="center" wrapText="1"/>
      <protection/>
    </xf>
    <xf numFmtId="0" fontId="4" fillId="0" borderId="12" xfId="18" applyFont="1" applyFill="1" applyBorder="1" applyAlignment="1">
      <alignment vertical="center" wrapText="1"/>
      <protection/>
    </xf>
    <xf numFmtId="49" fontId="3" fillId="0" borderId="12" xfId="18" applyNumberFormat="1" applyFont="1" applyFill="1" applyBorder="1" applyAlignment="1">
      <alignment vertical="center" wrapText="1"/>
      <protection/>
    </xf>
    <xf numFmtId="49" fontId="4" fillId="0" borderId="12" xfId="18" applyNumberFormat="1" applyFont="1" applyFill="1" applyBorder="1" applyAlignment="1">
      <alignment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4" fontId="6" fillId="0" borderId="9" xfId="18" applyNumberFormat="1" applyFont="1" applyFill="1" applyBorder="1" applyAlignment="1">
      <alignment horizontal="center" vertical="center" wrapText="1"/>
      <protection/>
    </xf>
    <xf numFmtId="4" fontId="6" fillId="0" borderId="10" xfId="18" applyNumberFormat="1" applyFont="1" applyFill="1" applyBorder="1" applyAlignment="1">
      <alignment horizontal="center" vertical="center" wrapText="1"/>
      <protection/>
    </xf>
    <xf numFmtId="0" fontId="6" fillId="0" borderId="9" xfId="18" applyNumberFormat="1" applyFont="1" applyFill="1" applyBorder="1" applyAlignment="1">
      <alignment horizontal="center" vertical="center" wrapText="1"/>
      <protection/>
    </xf>
    <xf numFmtId="2" fontId="3" fillId="0" borderId="9" xfId="18" applyNumberFormat="1" applyFont="1" applyFill="1" applyBorder="1" applyAlignment="1">
      <alignment horizontal="center" vertical="center" wrapText="1"/>
      <protection/>
    </xf>
    <xf numFmtId="4" fontId="3" fillId="0" borderId="9" xfId="18" applyNumberFormat="1" applyFont="1" applyFill="1" applyBorder="1" applyAlignment="1">
      <alignment horizontal="center" vertical="center" wrapText="1"/>
      <protection/>
    </xf>
    <xf numFmtId="0" fontId="3" fillId="0" borderId="9" xfId="18" applyNumberFormat="1" applyFont="1" applyFill="1" applyBorder="1" applyAlignment="1">
      <alignment horizontal="center" vertical="center" wrapText="1"/>
      <protection/>
    </xf>
    <xf numFmtId="4" fontId="3" fillId="0" borderId="10" xfId="18" applyNumberFormat="1" applyFont="1" applyFill="1" applyBorder="1" applyAlignment="1">
      <alignment horizontal="center" vertical="center" wrapText="1"/>
      <protection/>
    </xf>
    <xf numFmtId="182" fontId="3" fillId="0" borderId="9" xfId="18" applyNumberFormat="1" applyFont="1" applyFill="1" applyBorder="1" applyAlignment="1">
      <alignment horizontal="center" vertical="center" wrapText="1"/>
      <protection/>
    </xf>
    <xf numFmtId="182" fontId="3" fillId="0" borderId="10" xfId="18" applyNumberFormat="1" applyFont="1" applyFill="1" applyBorder="1" applyAlignment="1">
      <alignment horizontal="center" vertical="center" wrapText="1"/>
      <protection/>
    </xf>
    <xf numFmtId="182" fontId="3" fillId="0" borderId="14" xfId="18" applyNumberFormat="1" applyFont="1" applyFill="1" applyBorder="1" applyAlignment="1">
      <alignment horizontal="center" vertical="center" wrapText="1"/>
      <protection/>
    </xf>
    <xf numFmtId="4" fontId="6" fillId="0" borderId="15" xfId="18" applyNumberFormat="1" applyFont="1" applyFill="1" applyBorder="1" applyAlignment="1">
      <alignment horizontal="center" vertical="center" wrapText="1"/>
      <protection/>
    </xf>
    <xf numFmtId="4" fontId="6" fillId="0" borderId="14" xfId="18" applyNumberFormat="1" applyFont="1" applyFill="1" applyBorder="1" applyAlignment="1">
      <alignment horizontal="center" vertical="center" wrapText="1"/>
      <protection/>
    </xf>
    <xf numFmtId="4" fontId="3" fillId="0" borderId="14" xfId="18" applyNumberFormat="1" applyFont="1" applyFill="1" applyBorder="1" applyAlignment="1">
      <alignment vertical="center" wrapText="1"/>
      <protection/>
    </xf>
    <xf numFmtId="0" fontId="16" fillId="0" borderId="12" xfId="17" applyFont="1" applyFill="1" applyBorder="1" applyAlignment="1">
      <alignment horizontal="justify" wrapText="1"/>
      <protection/>
    </xf>
    <xf numFmtId="0" fontId="14" fillId="0" borderId="12" xfId="17" applyFont="1" applyFill="1" applyBorder="1" applyAlignment="1">
      <alignment horizontal="justify" vertical="top" wrapText="1"/>
      <protection/>
    </xf>
    <xf numFmtId="2" fontId="8" fillId="0" borderId="9" xfId="18" applyNumberFormat="1" applyFont="1" applyFill="1" applyBorder="1" applyAlignment="1">
      <alignment horizontal="center" vertical="center" wrapText="1"/>
      <protection/>
    </xf>
    <xf numFmtId="4" fontId="9" fillId="0" borderId="9" xfId="18" applyNumberFormat="1" applyFont="1" applyFill="1" applyBorder="1" applyAlignment="1">
      <alignment vertical="center" wrapText="1"/>
      <protection/>
    </xf>
    <xf numFmtId="0" fontId="6" fillId="0" borderId="9" xfId="19" applyNumberFormat="1" applyFont="1" applyFill="1" applyBorder="1" applyAlignment="1">
      <alignment horizontal="center" vertical="center" wrapText="1"/>
      <protection/>
    </xf>
    <xf numFmtId="4" fontId="6" fillId="0" borderId="10" xfId="19" applyNumberFormat="1" applyFont="1" applyFill="1" applyBorder="1" applyAlignment="1">
      <alignment horizontal="center" vertical="center" wrapText="1"/>
      <protection/>
    </xf>
    <xf numFmtId="0" fontId="15" fillId="0" borderId="12" xfId="0" applyNumberFormat="1" applyFont="1" applyFill="1" applyBorder="1" applyAlignment="1">
      <alignment horizontal="justify" vertical="top" wrapText="1" readingOrder="1"/>
    </xf>
    <xf numFmtId="2" fontId="3" fillId="0" borderId="9" xfId="19" applyNumberFormat="1" applyFont="1" applyFill="1" applyBorder="1" applyAlignment="1">
      <alignment horizontal="center" vertical="center" wrapText="1"/>
      <protection/>
    </xf>
    <xf numFmtId="4" fontId="6" fillId="0" borderId="9" xfId="19" applyNumberFormat="1" applyFont="1" applyFill="1" applyBorder="1" applyAlignment="1">
      <alignment horizontal="center" vertical="center" wrapText="1"/>
      <protection/>
    </xf>
    <xf numFmtId="4" fontId="3" fillId="0" borderId="9" xfId="19" applyNumberFormat="1" applyFont="1" applyFill="1" applyBorder="1" applyAlignment="1">
      <alignment horizontal="center" vertical="center" wrapText="1"/>
      <protection/>
    </xf>
    <xf numFmtId="0" fontId="3" fillId="0" borderId="9" xfId="19" applyNumberFormat="1" applyFont="1" applyFill="1" applyBorder="1" applyAlignment="1">
      <alignment horizontal="center" vertical="center" wrapText="1"/>
      <protection/>
    </xf>
    <xf numFmtId="4" fontId="3" fillId="0" borderId="10" xfId="19" applyNumberFormat="1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justify" vertical="top" wrapText="1"/>
    </xf>
    <xf numFmtId="182" fontId="8" fillId="0" borderId="14" xfId="18" applyNumberFormat="1" applyFont="1" applyFill="1" applyBorder="1" applyAlignment="1">
      <alignment horizontal="center" vertical="center" wrapText="1"/>
      <protection/>
    </xf>
    <xf numFmtId="0" fontId="6" fillId="0" borderId="14" xfId="19" applyNumberFormat="1" applyFont="1" applyFill="1" applyBorder="1" applyAlignment="1">
      <alignment horizontal="center" vertical="center" wrapText="1"/>
      <protection/>
    </xf>
    <xf numFmtId="4" fontId="6" fillId="0" borderId="15" xfId="1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vertical="center" wrapText="1"/>
    </xf>
    <xf numFmtId="2" fontId="3" fillId="0" borderId="17" xfId="18" applyNumberFormat="1" applyFont="1" applyFill="1" applyBorder="1" applyAlignment="1">
      <alignment horizontal="center" vertical="center" wrapText="1"/>
      <protection/>
    </xf>
    <xf numFmtId="4" fontId="3" fillId="0" borderId="17" xfId="18" applyNumberFormat="1" applyFont="1" applyFill="1" applyBorder="1" applyAlignment="1">
      <alignment horizontal="center" vertical="center" wrapText="1"/>
      <protection/>
    </xf>
    <xf numFmtId="181" fontId="3" fillId="0" borderId="4" xfId="23" applyNumberFormat="1" applyFont="1" applyFill="1" applyBorder="1" applyAlignment="1">
      <alignment horizontal="center" vertical="center" wrapText="1"/>
    </xf>
    <xf numFmtId="0" fontId="6" fillId="0" borderId="12" xfId="19" applyFont="1" applyFill="1" applyBorder="1" applyAlignment="1">
      <alignment horizontal="justify" vertical="center" wrapText="1"/>
      <protection/>
    </xf>
    <xf numFmtId="2" fontId="5" fillId="0" borderId="9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Fill="1" applyAlignment="1">
      <alignment vertical="center" wrapText="1"/>
      <protection/>
    </xf>
    <xf numFmtId="0" fontId="3" fillId="0" borderId="0" xfId="18" applyFont="1" applyFill="1" applyBorder="1" applyAlignment="1">
      <alignment vertical="center" wrapText="1"/>
      <protection/>
    </xf>
    <xf numFmtId="181" fontId="9" fillId="0" borderId="7" xfId="23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justify" vertical="top" wrapText="1"/>
    </xf>
    <xf numFmtId="2" fontId="10" fillId="0" borderId="9" xfId="18" applyNumberFormat="1" applyFont="1" applyFill="1" applyBorder="1" applyAlignment="1">
      <alignment horizontal="center" vertical="center" wrapText="1"/>
      <protection/>
    </xf>
    <xf numFmtId="4" fontId="8" fillId="0" borderId="9" xfId="18" applyNumberFormat="1" applyFont="1" applyFill="1" applyBorder="1" applyAlignment="1">
      <alignment horizontal="center" vertical="center" wrapText="1"/>
      <protection/>
    </xf>
    <xf numFmtId="4" fontId="9" fillId="0" borderId="9" xfId="18" applyNumberFormat="1" applyFont="1" applyFill="1" applyBorder="1" applyAlignment="1">
      <alignment horizontal="center" vertical="center" wrapText="1"/>
      <protection/>
    </xf>
    <xf numFmtId="4" fontId="9" fillId="0" borderId="10" xfId="18" applyNumberFormat="1" applyFont="1" applyFill="1" applyBorder="1" applyAlignment="1">
      <alignment horizontal="center" vertical="center" wrapText="1"/>
      <protection/>
    </xf>
    <xf numFmtId="0" fontId="9" fillId="0" borderId="0" xfId="18" applyFont="1" applyFill="1" applyBorder="1" applyAlignment="1">
      <alignment vertical="center" wrapText="1"/>
      <protection/>
    </xf>
    <xf numFmtId="0" fontId="9" fillId="0" borderId="0" xfId="18" applyFont="1" applyFill="1" applyAlignment="1">
      <alignment vertical="center" wrapText="1"/>
      <protection/>
    </xf>
    <xf numFmtId="49" fontId="14" fillId="0" borderId="12" xfId="17" applyNumberFormat="1" applyFont="1" applyFill="1" applyBorder="1" applyAlignment="1">
      <alignment horizontal="justify" vertical="top" wrapText="1"/>
      <protection/>
    </xf>
    <xf numFmtId="181" fontId="6" fillId="0" borderId="3" xfId="23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justify" vertical="top" wrapText="1" readingOrder="1"/>
    </xf>
    <xf numFmtId="0" fontId="6" fillId="0" borderId="0" xfId="18" applyFont="1" applyFill="1" applyBorder="1" applyAlignment="1">
      <alignment vertical="center" wrapText="1"/>
      <protection/>
    </xf>
    <xf numFmtId="0" fontId="6" fillId="0" borderId="0" xfId="18" applyFont="1" applyFill="1" applyAlignment="1">
      <alignment vertical="center" wrapText="1"/>
      <protection/>
    </xf>
    <xf numFmtId="49" fontId="4" fillId="0" borderId="12" xfId="0" applyNumberFormat="1" applyFont="1" applyFill="1" applyBorder="1" applyAlignment="1">
      <alignment horizontal="justify" vertical="top" wrapText="1"/>
    </xf>
    <xf numFmtId="0" fontId="15" fillId="0" borderId="12" xfId="0" applyNumberFormat="1" applyFont="1" applyFill="1" applyBorder="1" applyAlignment="1">
      <alignment horizontal="justify" vertical="top" wrapText="1"/>
    </xf>
    <xf numFmtId="4" fontId="3" fillId="0" borderId="9" xfId="18" applyNumberFormat="1" applyFont="1" applyFill="1" applyBorder="1" applyAlignment="1">
      <alignment vertical="center" wrapText="1"/>
      <protection/>
    </xf>
    <xf numFmtId="0" fontId="15" fillId="0" borderId="18" xfId="0" applyFont="1" applyFill="1" applyBorder="1" applyAlignment="1">
      <alignment horizontal="justify" vertical="top" wrapText="1"/>
    </xf>
    <xf numFmtId="2" fontId="5" fillId="0" borderId="19" xfId="18" applyNumberFormat="1" applyFont="1" applyFill="1" applyBorder="1" applyAlignment="1">
      <alignment horizontal="center" vertical="center" wrapText="1"/>
      <protection/>
    </xf>
    <xf numFmtId="4" fontId="6" fillId="0" borderId="19" xfId="18" applyNumberFormat="1" applyFont="1" applyFill="1" applyBorder="1" applyAlignment="1">
      <alignment horizontal="center" vertical="center" wrapText="1"/>
      <protection/>
    </xf>
    <xf numFmtId="4" fontId="3" fillId="0" borderId="19" xfId="18" applyNumberFormat="1" applyFont="1" applyFill="1" applyBorder="1" applyAlignment="1">
      <alignment vertical="center" wrapText="1"/>
      <protection/>
    </xf>
    <xf numFmtId="4" fontId="3" fillId="0" borderId="19" xfId="18" applyNumberFormat="1" applyFont="1" applyFill="1" applyBorder="1" applyAlignment="1">
      <alignment horizontal="center" vertical="center" wrapText="1"/>
      <protection/>
    </xf>
    <xf numFmtId="4" fontId="6" fillId="0" borderId="20" xfId="18" applyNumberFormat="1" applyFont="1" applyFill="1" applyBorder="1" applyAlignment="1">
      <alignment horizontal="center" vertical="center" wrapText="1"/>
      <protection/>
    </xf>
    <xf numFmtId="4" fontId="5" fillId="0" borderId="9" xfId="18" applyNumberFormat="1" applyFont="1" applyFill="1" applyBorder="1" applyAlignment="1">
      <alignment horizontal="center" vertical="center" wrapText="1"/>
      <protection/>
    </xf>
    <xf numFmtId="0" fontId="3" fillId="0" borderId="16" xfId="18" applyNumberFormat="1" applyFont="1" applyFill="1" applyBorder="1" applyAlignment="1">
      <alignment vertical="center" wrapText="1"/>
      <protection/>
    </xf>
    <xf numFmtId="182" fontId="5" fillId="0" borderId="17" xfId="18" applyNumberFormat="1" applyFont="1" applyFill="1" applyBorder="1" applyAlignment="1">
      <alignment horizontal="center" vertical="center" wrapText="1"/>
      <protection/>
    </xf>
    <xf numFmtId="2" fontId="3" fillId="0" borderId="17" xfId="18" applyNumberFormat="1" applyFont="1" applyFill="1" applyBorder="1" applyAlignment="1">
      <alignment horizontal="center" vertical="center" wrapText="1"/>
      <protection/>
    </xf>
    <xf numFmtId="182" fontId="6" fillId="0" borderId="17" xfId="18" applyNumberFormat="1" applyFont="1" applyFill="1" applyBorder="1" applyAlignment="1">
      <alignment horizontal="center" vertical="center" wrapText="1"/>
      <protection/>
    </xf>
    <xf numFmtId="4" fontId="3" fillId="0" borderId="21" xfId="18" applyNumberFormat="1" applyFont="1" applyFill="1" applyBorder="1" applyAlignment="1">
      <alignment horizontal="center" vertical="center" wrapText="1"/>
      <protection/>
    </xf>
    <xf numFmtId="49" fontId="3" fillId="0" borderId="16" xfId="18" applyNumberFormat="1" applyFont="1" applyFill="1" applyBorder="1" applyAlignment="1">
      <alignment vertical="center" wrapText="1"/>
      <protection/>
    </xf>
    <xf numFmtId="182" fontId="1" fillId="0" borderId="17" xfId="18" applyNumberFormat="1" applyFont="1" applyFill="1" applyBorder="1" applyAlignment="1">
      <alignment horizontal="center" vertical="center" wrapText="1"/>
      <protection/>
    </xf>
    <xf numFmtId="4" fontId="3" fillId="0" borderId="17" xfId="18" applyNumberFormat="1" applyFont="1" applyFill="1" applyBorder="1" applyAlignment="1">
      <alignment horizontal="center" vertical="center" wrapText="1"/>
      <protection/>
    </xf>
    <xf numFmtId="0" fontId="6" fillId="0" borderId="12" xfId="19" applyFont="1" applyFill="1" applyBorder="1" applyAlignment="1">
      <alignment vertical="center" wrapText="1"/>
      <protection/>
    </xf>
    <xf numFmtId="0" fontId="8" fillId="0" borderId="12" xfId="19" applyFont="1" applyFill="1" applyBorder="1" applyAlignment="1">
      <alignment horizontal="left" vertical="center" wrapText="1"/>
      <protection/>
    </xf>
    <xf numFmtId="2" fontId="9" fillId="0" borderId="9" xfId="18" applyNumberFormat="1" applyFont="1" applyFill="1" applyBorder="1" applyAlignment="1">
      <alignment horizontal="center" vertical="center" wrapText="1"/>
      <protection/>
    </xf>
    <xf numFmtId="2" fontId="8" fillId="0" borderId="10" xfId="18" applyNumberFormat="1" applyFont="1" applyFill="1" applyBorder="1" applyAlignment="1">
      <alignment horizontal="center" vertical="center" wrapText="1"/>
      <protection/>
    </xf>
    <xf numFmtId="0" fontId="8" fillId="0" borderId="12" xfId="19" applyFont="1" applyFill="1" applyBorder="1" applyAlignment="1">
      <alignment horizontal="justify" vertical="center" wrapText="1"/>
      <protection/>
    </xf>
    <xf numFmtId="4" fontId="8" fillId="0" borderId="10" xfId="18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2" fontId="1" fillId="0" borderId="9" xfId="18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justify" vertical="top" wrapText="1"/>
    </xf>
    <xf numFmtId="0" fontId="3" fillId="0" borderId="22" xfId="19" applyFont="1" applyFill="1" applyBorder="1" applyAlignment="1">
      <alignment vertical="center" wrapText="1"/>
      <protection/>
    </xf>
    <xf numFmtId="2" fontId="5" fillId="0" borderId="23" xfId="18" applyNumberFormat="1" applyFont="1" applyFill="1" applyBorder="1" applyAlignment="1">
      <alignment horizontal="center" vertical="center" wrapText="1"/>
      <protection/>
    </xf>
    <xf numFmtId="4" fontId="3" fillId="0" borderId="23" xfId="18" applyNumberFormat="1" applyFont="1" applyFill="1" applyBorder="1" applyAlignment="1">
      <alignment horizontal="center" vertical="center" wrapText="1"/>
      <protection/>
    </xf>
    <xf numFmtId="4" fontId="3" fillId="0" borderId="24" xfId="18" applyNumberFormat="1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left" vertical="center" wrapText="1"/>
      <protection/>
    </xf>
    <xf numFmtId="2" fontId="1" fillId="0" borderId="17" xfId="18" applyNumberFormat="1" applyFont="1" applyFill="1" applyBorder="1" applyAlignment="1">
      <alignment horizontal="center" vertical="center" wrapText="1"/>
      <protection/>
    </xf>
    <xf numFmtId="4" fontId="6" fillId="0" borderId="9" xfId="18" applyNumberFormat="1" applyFont="1" applyFill="1" applyBorder="1" applyAlignment="1">
      <alignment vertical="center" wrapText="1"/>
      <protection/>
    </xf>
    <xf numFmtId="0" fontId="6" fillId="0" borderId="25" xfId="19" applyFont="1" applyBorder="1" applyAlignment="1">
      <alignment horizontal="center" vertical="center" wrapText="1"/>
      <protection/>
    </xf>
    <xf numFmtId="4" fontId="5" fillId="0" borderId="0" xfId="18" applyNumberFormat="1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1" fillId="0" borderId="12" xfId="18" applyFont="1" applyFill="1" applyBorder="1" applyAlignment="1">
      <alignment horizontal="left" vertical="center" wrapText="1"/>
      <protection/>
    </xf>
    <xf numFmtId="0" fontId="1" fillId="0" borderId="9" xfId="18" applyFont="1" applyFill="1" applyBorder="1" applyAlignment="1">
      <alignment horizontal="left" vertical="center" wrapText="1"/>
      <protection/>
    </xf>
    <xf numFmtId="0" fontId="1" fillId="0" borderId="10" xfId="18" applyFont="1" applyFill="1" applyBorder="1" applyAlignment="1">
      <alignment horizontal="left" vertical="center" wrapText="1"/>
      <protection/>
    </xf>
    <xf numFmtId="49" fontId="7" fillId="0" borderId="26" xfId="18" applyNumberFormat="1" applyFont="1" applyFill="1" applyBorder="1" applyAlignment="1">
      <alignment horizontal="center" vertical="center" wrapText="1"/>
      <protection/>
    </xf>
    <xf numFmtId="49" fontId="7" fillId="0" borderId="27" xfId="18" applyNumberFormat="1" applyFont="1" applyFill="1" applyBorder="1" applyAlignment="1">
      <alignment horizontal="center" vertical="center" wrapText="1"/>
      <protection/>
    </xf>
    <xf numFmtId="49" fontId="7" fillId="0" borderId="28" xfId="18" applyNumberFormat="1" applyFont="1" applyFill="1" applyBorder="1" applyAlignment="1">
      <alignment horizontal="center" vertical="center" wrapText="1"/>
      <protection/>
    </xf>
    <xf numFmtId="0" fontId="7" fillId="0" borderId="12" xfId="18" applyFont="1" applyFill="1" applyBorder="1" applyAlignment="1">
      <alignment horizontal="center" vertical="center" wrapText="1"/>
      <protection/>
    </xf>
    <xf numFmtId="0" fontId="7" fillId="0" borderId="9" xfId="18" applyFont="1" applyFill="1" applyBorder="1" applyAlignment="1">
      <alignment horizontal="center" vertical="center" wrapText="1"/>
      <protection/>
    </xf>
    <xf numFmtId="0" fontId="7" fillId="0" borderId="10" xfId="18" applyFont="1" applyFill="1" applyBorder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12" xfId="18" applyFont="1" applyBorder="1" applyAlignment="1">
      <alignment horizontal="center" vertical="center" wrapText="1"/>
      <protection/>
    </xf>
    <xf numFmtId="0" fontId="3" fillId="0" borderId="27" xfId="18" applyFont="1" applyBorder="1" applyAlignment="1">
      <alignment horizontal="center" vertical="center" wrapText="1"/>
      <protection/>
    </xf>
    <xf numFmtId="0" fontId="3" fillId="0" borderId="28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5" fillId="0" borderId="0" xfId="18" applyFont="1" applyAlignment="1">
      <alignment horizontal="left" vertical="center" wrapText="1"/>
      <protection/>
    </xf>
    <xf numFmtId="0" fontId="1" fillId="0" borderId="4" xfId="18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49" fontId="1" fillId="0" borderId="30" xfId="18" applyNumberFormat="1" applyFont="1" applyFill="1" applyBorder="1" applyAlignment="1">
      <alignment horizontal="left" vertical="center" wrapText="1"/>
      <protection/>
    </xf>
    <xf numFmtId="49" fontId="1" fillId="0" borderId="31" xfId="18" applyNumberFormat="1" applyFont="1" applyFill="1" applyBorder="1" applyAlignment="1">
      <alignment horizontal="left" vertical="center" wrapText="1"/>
      <protection/>
    </xf>
    <xf numFmtId="49" fontId="1" fillId="0" borderId="32" xfId="18" applyNumberFormat="1" applyFont="1" applyFill="1" applyBorder="1" applyAlignment="1">
      <alignment horizontal="left" vertical="center" wrapText="1"/>
      <protection/>
    </xf>
    <xf numFmtId="182" fontId="19" fillId="0" borderId="0" xfId="0" applyNumberFormat="1" applyFont="1" applyAlignment="1">
      <alignment horizontal="center" vertical="center"/>
    </xf>
    <xf numFmtId="0" fontId="6" fillId="0" borderId="0" xfId="18" applyFont="1" applyBorder="1" applyAlignment="1">
      <alignment horizontal="left" vertical="center" wrapText="1"/>
      <protection/>
    </xf>
    <xf numFmtId="0" fontId="5" fillId="0" borderId="0" xfId="18" applyFont="1" applyBorder="1" applyAlignment="1">
      <alignment horizontal="left" vertical="center" wrapText="1"/>
      <protection/>
    </xf>
    <xf numFmtId="0" fontId="1" fillId="0" borderId="12" xfId="19" applyFont="1" applyFill="1" applyBorder="1" applyAlignment="1">
      <alignment horizontal="left" vertical="center" wrapText="1"/>
      <protection/>
    </xf>
    <xf numFmtId="0" fontId="1" fillId="0" borderId="9" xfId="19" applyFont="1" applyFill="1" applyBorder="1" applyAlignment="1">
      <alignment horizontal="left" vertical="center" wrapText="1"/>
      <protection/>
    </xf>
    <xf numFmtId="0" fontId="1" fillId="0" borderId="10" xfId="19" applyFont="1" applyFill="1" applyBorder="1" applyAlignment="1">
      <alignment horizontal="left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DW127"/>
  <sheetViews>
    <sheetView showZeros="0" tabSelected="1" view="pageBreakPreview" zoomScale="75" zoomScaleNormal="75" zoomScaleSheetLayoutView="75" workbookViewId="0" topLeftCell="B66">
      <pane xSplit="1" ySplit="11" topLeftCell="C116" activePane="bottomRight" state="frozen"/>
      <selection pane="topLeft" activeCell="B66" sqref="B66"/>
      <selection pane="topRight" activeCell="C66" sqref="C66"/>
      <selection pane="bottomLeft" activeCell="B77" sqref="B77"/>
      <selection pane="bottomRight" activeCell="B128" sqref="A128:IV136"/>
    </sheetView>
  </sheetViews>
  <sheetFormatPr defaultColWidth="9.00390625" defaultRowHeight="12.75"/>
  <cols>
    <col min="1" max="1" width="12.75390625" style="1" hidden="1" customWidth="1"/>
    <col min="2" max="2" width="43.625" style="1" customWidth="1"/>
    <col min="3" max="3" width="8.125" style="1" customWidth="1"/>
    <col min="4" max="4" width="15.875" style="1" customWidth="1"/>
    <col min="5" max="5" width="11.125" style="1" customWidth="1"/>
    <col min="6" max="6" width="14.375" style="1" customWidth="1"/>
    <col min="7" max="7" width="10.75390625" style="1" customWidth="1"/>
    <col min="8" max="8" width="13.25390625" style="1" customWidth="1"/>
    <col min="9" max="127" width="8.00390625" style="11" customWidth="1"/>
    <col min="128" max="16384" width="8.00390625" style="1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6"/>
      <c r="D66" s="26"/>
      <c r="E66" s="164" t="s">
        <v>4</v>
      </c>
      <c r="F66" s="164"/>
      <c r="G66" s="164"/>
      <c r="H66" s="164"/>
    </row>
    <row r="67" spans="3:8" ht="15.75" customHeight="1">
      <c r="C67" s="26"/>
      <c r="D67" s="26"/>
      <c r="E67" s="164" t="s">
        <v>3</v>
      </c>
      <c r="F67" s="164"/>
      <c r="G67" s="164"/>
      <c r="H67" s="164"/>
    </row>
    <row r="68" spans="3:8" ht="15.75" customHeight="1">
      <c r="C68" s="26"/>
      <c r="D68" s="26"/>
      <c r="E68" s="164" t="s">
        <v>54</v>
      </c>
      <c r="F68" s="164"/>
      <c r="G68" s="164"/>
      <c r="H68" s="164"/>
    </row>
    <row r="69" spans="3:8" ht="16.5" customHeight="1" hidden="1">
      <c r="C69" s="3"/>
      <c r="D69" s="3"/>
      <c r="E69" s="2"/>
      <c r="F69" s="3"/>
      <c r="G69" s="3"/>
      <c r="H69" s="3"/>
    </row>
    <row r="70" spans="5:8" ht="10.5" customHeight="1" hidden="1">
      <c r="E70" s="2"/>
      <c r="F70" s="2"/>
      <c r="G70" s="163"/>
      <c r="H70" s="163"/>
    </row>
    <row r="71" spans="3:8" ht="14.25" customHeight="1">
      <c r="C71" s="29"/>
      <c r="D71" s="29"/>
      <c r="E71" s="2"/>
      <c r="F71" s="2"/>
      <c r="G71" s="29"/>
      <c r="H71" s="29"/>
    </row>
    <row r="72" spans="1:8" ht="18.75" customHeight="1">
      <c r="A72" s="4"/>
      <c r="B72" s="157" t="s">
        <v>5</v>
      </c>
      <c r="C72" s="157"/>
      <c r="D72" s="157"/>
      <c r="E72" s="157"/>
      <c r="F72" s="157"/>
      <c r="G72" s="157"/>
      <c r="H72" s="157"/>
    </row>
    <row r="73" spans="1:8" ht="13.5" customHeight="1">
      <c r="A73" s="4"/>
      <c r="B73" s="158" t="s">
        <v>46</v>
      </c>
      <c r="C73" s="158"/>
      <c r="D73" s="158"/>
      <c r="E73" s="158"/>
      <c r="F73" s="158"/>
      <c r="G73" s="158"/>
      <c r="H73" s="158"/>
    </row>
    <row r="74" spans="1:8" ht="18.75" customHeight="1" hidden="1">
      <c r="A74" s="4"/>
      <c r="B74" s="5"/>
      <c r="C74" s="5"/>
      <c r="D74" s="5"/>
      <c r="E74" s="5"/>
      <c r="F74" s="5"/>
      <c r="G74" s="5"/>
      <c r="H74" s="5"/>
    </row>
    <row r="75" spans="1:8" ht="9.75" customHeight="1" thickBot="1">
      <c r="A75" s="4"/>
      <c r="B75" s="5"/>
      <c r="C75" s="5"/>
      <c r="D75" s="5"/>
      <c r="E75" s="5"/>
      <c r="F75" s="5"/>
      <c r="G75" s="42"/>
      <c r="H75" s="5"/>
    </row>
    <row r="76" spans="1:8" ht="16.5" customHeight="1">
      <c r="A76" s="6"/>
      <c r="B76" s="159" t="s">
        <v>6</v>
      </c>
      <c r="C76" s="161" t="s">
        <v>8</v>
      </c>
      <c r="D76" s="161"/>
      <c r="E76" s="161" t="s">
        <v>7</v>
      </c>
      <c r="F76" s="161"/>
      <c r="G76" s="161" t="s">
        <v>9</v>
      </c>
      <c r="H76" s="162"/>
    </row>
    <row r="77" spans="1:8" ht="76.5" customHeight="1" thickBot="1">
      <c r="A77" s="7"/>
      <c r="B77" s="160"/>
      <c r="C77" s="43" t="s">
        <v>10</v>
      </c>
      <c r="D77" s="43" t="s">
        <v>36</v>
      </c>
      <c r="E77" s="43" t="s">
        <v>10</v>
      </c>
      <c r="F77" s="43" t="s">
        <v>36</v>
      </c>
      <c r="G77" s="43" t="s">
        <v>11</v>
      </c>
      <c r="H77" s="44" t="s">
        <v>36</v>
      </c>
    </row>
    <row r="78" spans="1:8" ht="16.5" customHeight="1">
      <c r="A78" s="8" t="s">
        <v>12</v>
      </c>
      <c r="B78" s="154" t="s">
        <v>13</v>
      </c>
      <c r="C78" s="155"/>
      <c r="D78" s="155"/>
      <c r="E78" s="155"/>
      <c r="F78" s="155"/>
      <c r="G78" s="155"/>
      <c r="H78" s="156"/>
    </row>
    <row r="79" spans="1:8" ht="16.5" customHeight="1">
      <c r="A79" s="9" t="s">
        <v>14</v>
      </c>
      <c r="B79" s="148" t="s">
        <v>14</v>
      </c>
      <c r="C79" s="149"/>
      <c r="D79" s="149"/>
      <c r="E79" s="149"/>
      <c r="F79" s="149"/>
      <c r="G79" s="149"/>
      <c r="H79" s="150"/>
    </row>
    <row r="80" spans="1:8" ht="16.5" customHeight="1">
      <c r="A80" s="10">
        <v>11010000</v>
      </c>
      <c r="B80" s="57" t="s">
        <v>41</v>
      </c>
      <c r="C80" s="60">
        <v>2.18</v>
      </c>
      <c r="D80" s="61">
        <v>8958000</v>
      </c>
      <c r="E80" s="61">
        <v>1.72</v>
      </c>
      <c r="F80" s="61">
        <v>7081400</v>
      </c>
      <c r="G80" s="60">
        <v>25</v>
      </c>
      <c r="H80" s="62">
        <v>2320000</v>
      </c>
    </row>
    <row r="81" spans="1:8" ht="16.5" customHeight="1">
      <c r="A81" s="46"/>
      <c r="B81" s="57" t="s">
        <v>43</v>
      </c>
      <c r="C81" s="60"/>
      <c r="D81" s="61"/>
      <c r="E81" s="61"/>
      <c r="F81" s="61"/>
      <c r="G81" s="63"/>
      <c r="H81" s="62">
        <v>4165000</v>
      </c>
    </row>
    <row r="82" spans="1:8" ht="16.5" customHeight="1">
      <c r="A82" s="12">
        <v>23030000</v>
      </c>
      <c r="B82" s="57" t="s">
        <v>15</v>
      </c>
      <c r="C82" s="60"/>
      <c r="D82" s="61"/>
      <c r="E82" s="61"/>
      <c r="F82" s="61"/>
      <c r="G82" s="63"/>
      <c r="H82" s="62">
        <v>100</v>
      </c>
    </row>
    <row r="83" spans="1:8" ht="16.5" customHeight="1">
      <c r="A83" s="145"/>
      <c r="B83" s="57" t="s">
        <v>53</v>
      </c>
      <c r="C83" s="60"/>
      <c r="D83" s="61"/>
      <c r="E83" s="61"/>
      <c r="F83" s="61"/>
      <c r="G83" s="63"/>
      <c r="H83" s="62"/>
    </row>
    <row r="84" spans="1:8" ht="16.5" customHeight="1">
      <c r="A84" s="145"/>
      <c r="B84" s="57" t="s">
        <v>51</v>
      </c>
      <c r="C84" s="60"/>
      <c r="D84" s="61"/>
      <c r="E84" s="61"/>
      <c r="F84" s="61"/>
      <c r="G84" s="63"/>
      <c r="H84" s="62">
        <v>70000</v>
      </c>
    </row>
    <row r="85" spans="1:8" ht="16.5" customHeight="1">
      <c r="A85" s="13"/>
      <c r="B85" s="58" t="s">
        <v>16</v>
      </c>
      <c r="C85" s="64"/>
      <c r="D85" s="65"/>
      <c r="E85" s="65"/>
      <c r="F85" s="65"/>
      <c r="G85" s="66"/>
      <c r="H85" s="67"/>
    </row>
    <row r="86" spans="1:8" ht="16.5" customHeight="1">
      <c r="A86" s="13"/>
      <c r="B86" s="59" t="s">
        <v>0</v>
      </c>
      <c r="C86" s="60">
        <v>0.27</v>
      </c>
      <c r="D86" s="61">
        <v>1329000</v>
      </c>
      <c r="E86" s="61">
        <v>0.25</v>
      </c>
      <c r="F86" s="61">
        <v>1212600</v>
      </c>
      <c r="G86" s="63">
        <v>0.36</v>
      </c>
      <c r="H86" s="62">
        <v>1747300</v>
      </c>
    </row>
    <row r="87" spans="1:8" ht="15" customHeight="1">
      <c r="A87" s="13"/>
      <c r="B87" s="74" t="s">
        <v>17</v>
      </c>
      <c r="C87" s="64"/>
      <c r="D87" s="65">
        <f>D88+D89+D90+D91+D92</f>
        <v>163494850</v>
      </c>
      <c r="E87" s="65">
        <f>E88+E89+E90+E91+E92</f>
        <v>0</v>
      </c>
      <c r="F87" s="65">
        <f>F88+F89+F90+F91+F92</f>
        <v>84287850</v>
      </c>
      <c r="G87" s="65">
        <f>G88+G89+G90+G91+G92</f>
        <v>0</v>
      </c>
      <c r="H87" s="65">
        <f>H88+H89+H90+H91+H92</f>
        <v>0</v>
      </c>
    </row>
    <row r="88" spans="1:8" ht="42.75" customHeight="1">
      <c r="A88" s="13"/>
      <c r="B88" s="75" t="s">
        <v>26</v>
      </c>
      <c r="C88" s="76"/>
      <c r="D88" s="61">
        <v>125590000</v>
      </c>
      <c r="E88" s="77"/>
      <c r="F88" s="61">
        <v>68409500</v>
      </c>
      <c r="G88" s="78"/>
      <c r="H88" s="79"/>
    </row>
    <row r="89" spans="1:8" ht="83.25" customHeight="1">
      <c r="A89" s="13"/>
      <c r="B89" s="80" t="s">
        <v>35</v>
      </c>
      <c r="C89" s="81"/>
      <c r="D89" s="82">
        <v>35394100</v>
      </c>
      <c r="E89" s="83"/>
      <c r="F89" s="82">
        <v>14090100</v>
      </c>
      <c r="G89" s="84"/>
      <c r="H89" s="85"/>
    </row>
    <row r="90" spans="1:8" ht="189" customHeight="1">
      <c r="A90" s="13"/>
      <c r="B90" s="86" t="s">
        <v>39</v>
      </c>
      <c r="C90" s="60"/>
      <c r="D90" s="61">
        <v>1147100</v>
      </c>
      <c r="E90" s="144"/>
      <c r="F90" s="61">
        <v>443300</v>
      </c>
      <c r="G90" s="78"/>
      <c r="H90" s="79"/>
    </row>
    <row r="91" spans="1:8" ht="42.75" customHeight="1">
      <c r="A91" s="13"/>
      <c r="B91" s="86" t="s">
        <v>28</v>
      </c>
      <c r="C91" s="60"/>
      <c r="D91" s="61">
        <v>92150</v>
      </c>
      <c r="E91" s="83"/>
      <c r="F91" s="61">
        <v>125950</v>
      </c>
      <c r="G91" s="78"/>
      <c r="H91" s="79"/>
    </row>
    <row r="92" spans="1:8" ht="83.25" customHeight="1" thickBot="1">
      <c r="A92" s="13"/>
      <c r="B92" s="52" t="s">
        <v>27</v>
      </c>
      <c r="C92" s="87"/>
      <c r="D92" s="72">
        <v>1271500</v>
      </c>
      <c r="E92" s="73"/>
      <c r="F92" s="72">
        <v>1219000</v>
      </c>
      <c r="G92" s="88"/>
      <c r="H92" s="89"/>
    </row>
    <row r="93" spans="1:127" s="40" customFormat="1" ht="16.5" customHeight="1" thickBot="1">
      <c r="A93" s="38"/>
      <c r="B93" s="90" t="s">
        <v>38</v>
      </c>
      <c r="C93" s="91"/>
      <c r="D93" s="92">
        <f>D80+D81+D82+D83+D84+D85+D86+D87</f>
        <v>173781850</v>
      </c>
      <c r="E93" s="92"/>
      <c r="F93" s="92">
        <f>F80+F81+F82+F83+F84+F85+F86+F87</f>
        <v>92581850</v>
      </c>
      <c r="G93" s="92"/>
      <c r="H93" s="92">
        <f>H80+H81+H82+H83+H84+H85+H86+H87</f>
        <v>8302400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</row>
    <row r="94" spans="1:127" s="15" customFormat="1" ht="16.5" customHeight="1">
      <c r="A94" s="16"/>
      <c r="B94" s="167" t="s">
        <v>18</v>
      </c>
      <c r="C94" s="168"/>
      <c r="D94" s="168"/>
      <c r="E94" s="168"/>
      <c r="F94" s="168"/>
      <c r="G94" s="168"/>
      <c r="H94" s="169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</row>
    <row r="95" spans="1:127" s="15" customFormat="1" ht="16.5" customHeight="1">
      <c r="A95" s="16"/>
      <c r="B95" s="50" t="s">
        <v>17</v>
      </c>
      <c r="C95" s="51"/>
      <c r="D95" s="68"/>
      <c r="E95" s="68"/>
      <c r="F95" s="68"/>
      <c r="G95" s="68"/>
      <c r="H95" s="69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</row>
    <row r="96" spans="1:8" ht="39.75" customHeight="1" thickBot="1">
      <c r="A96" s="37"/>
      <c r="B96" s="52" t="s">
        <v>42</v>
      </c>
      <c r="C96" s="53"/>
      <c r="D96" s="70"/>
      <c r="E96" s="70"/>
      <c r="F96" s="70"/>
      <c r="G96" s="70"/>
      <c r="H96" s="71">
        <v>157100</v>
      </c>
    </row>
    <row r="97" spans="1:8" ht="16.5" customHeight="1" thickBot="1">
      <c r="A97" s="37"/>
      <c r="B97" s="121" t="s">
        <v>32</v>
      </c>
      <c r="C97" s="122">
        <f>C96</f>
        <v>0</v>
      </c>
      <c r="D97" s="123"/>
      <c r="E97" s="124">
        <f>E96</f>
        <v>0</v>
      </c>
      <c r="F97" s="124">
        <f>F96</f>
        <v>0</v>
      </c>
      <c r="G97" s="124">
        <f>G96</f>
        <v>0</v>
      </c>
      <c r="H97" s="125">
        <f>H96</f>
        <v>157100</v>
      </c>
    </row>
    <row r="98" spans="1:127" s="15" customFormat="1" ht="22.5" customHeight="1" thickBot="1">
      <c r="A98" s="16"/>
      <c r="B98" s="126" t="s">
        <v>19</v>
      </c>
      <c r="C98" s="127">
        <f aca="true" t="shared" si="0" ref="C98:H98">C93+C97</f>
        <v>0</v>
      </c>
      <c r="D98" s="128">
        <f>D93+D97</f>
        <v>173781850</v>
      </c>
      <c r="E98" s="128">
        <f t="shared" si="0"/>
        <v>0</v>
      </c>
      <c r="F98" s="128">
        <f t="shared" si="0"/>
        <v>92581850</v>
      </c>
      <c r="G98" s="128">
        <f t="shared" si="0"/>
        <v>0</v>
      </c>
      <c r="H98" s="125">
        <f t="shared" si="0"/>
        <v>8459500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</row>
    <row r="99" spans="1:127" s="15" customFormat="1" ht="21" customHeight="1">
      <c r="A99" s="17" t="s">
        <v>20</v>
      </c>
      <c r="B99" s="151" t="s">
        <v>21</v>
      </c>
      <c r="C99" s="152"/>
      <c r="D99" s="152"/>
      <c r="E99" s="152"/>
      <c r="F99" s="152"/>
      <c r="G99" s="152"/>
      <c r="H99" s="153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</row>
    <row r="100" spans="1:127" s="15" customFormat="1" ht="16.5" customHeight="1" thickBot="1">
      <c r="A100" s="18" t="s">
        <v>14</v>
      </c>
      <c r="B100" s="165" t="s">
        <v>14</v>
      </c>
      <c r="C100" s="147"/>
      <c r="D100" s="147"/>
      <c r="E100" s="147"/>
      <c r="F100" s="147"/>
      <c r="G100" s="147"/>
      <c r="H100" s="166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</row>
    <row r="101" spans="1:127" s="15" customFormat="1" ht="16.5" customHeight="1">
      <c r="A101" s="19" t="s">
        <v>22</v>
      </c>
      <c r="B101" s="129" t="s">
        <v>50</v>
      </c>
      <c r="C101" s="120"/>
      <c r="D101" s="61">
        <f>100000+5570400</f>
        <v>5670400</v>
      </c>
      <c r="E101" s="61"/>
      <c r="F101" s="61">
        <v>4500200</v>
      </c>
      <c r="G101" s="61"/>
      <c r="H101" s="62">
        <v>530200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</row>
    <row r="102" spans="1:127" s="15" customFormat="1" ht="16.5" customHeight="1" hidden="1">
      <c r="A102" s="19"/>
      <c r="B102" s="130" t="s">
        <v>48</v>
      </c>
      <c r="C102" s="95"/>
      <c r="D102" s="76"/>
      <c r="E102" s="131"/>
      <c r="F102" s="76"/>
      <c r="G102" s="76"/>
      <c r="H102" s="132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</row>
    <row r="103" spans="1:127" s="15" customFormat="1" ht="28.5" customHeight="1" hidden="1">
      <c r="A103" s="19"/>
      <c r="B103" s="130" t="s">
        <v>47</v>
      </c>
      <c r="C103" s="95"/>
      <c r="D103" s="76"/>
      <c r="E103" s="131"/>
      <c r="F103" s="76"/>
      <c r="G103" s="76"/>
      <c r="H103" s="132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</row>
    <row r="104" spans="1:8" ht="16.5" customHeight="1">
      <c r="A104" s="19" t="s">
        <v>23</v>
      </c>
      <c r="B104" s="129" t="s">
        <v>1</v>
      </c>
      <c r="C104" s="120"/>
      <c r="D104" s="61"/>
      <c r="E104" s="61"/>
      <c r="F104" s="61"/>
      <c r="G104" s="61"/>
      <c r="H104" s="62">
        <v>6012000</v>
      </c>
    </row>
    <row r="105" spans="1:8" ht="26.25" customHeight="1">
      <c r="A105" s="19"/>
      <c r="B105" s="133" t="s">
        <v>40</v>
      </c>
      <c r="C105" s="120"/>
      <c r="D105" s="61"/>
      <c r="E105" s="61"/>
      <c r="F105" s="61"/>
      <c r="G105" s="61"/>
      <c r="H105" s="134">
        <v>100000</v>
      </c>
    </row>
    <row r="106" spans="1:127" s="96" customFormat="1" ht="16.5" customHeight="1">
      <c r="A106" s="93">
        <v>91204</v>
      </c>
      <c r="B106" s="94" t="s">
        <v>2</v>
      </c>
      <c r="C106" s="120"/>
      <c r="D106" s="61">
        <v>4453900</v>
      </c>
      <c r="E106" s="65"/>
      <c r="F106" s="61">
        <v>3648400</v>
      </c>
      <c r="G106" s="61"/>
      <c r="H106" s="62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</row>
    <row r="107" spans="1:127" s="33" customFormat="1" ht="16.5" customHeight="1">
      <c r="A107" s="20"/>
      <c r="B107" s="54" t="s">
        <v>30</v>
      </c>
      <c r="C107" s="55"/>
      <c r="D107" s="61">
        <v>80000</v>
      </c>
      <c r="E107" s="61"/>
      <c r="F107" s="61">
        <v>85000</v>
      </c>
      <c r="G107" s="61"/>
      <c r="H107" s="62">
        <v>1740700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</row>
    <row r="108" spans="1:127" s="33" customFormat="1" ht="16.5" customHeight="1">
      <c r="A108" s="20"/>
      <c r="B108" s="54" t="s">
        <v>33</v>
      </c>
      <c r="C108" s="55"/>
      <c r="D108" s="61">
        <v>46300</v>
      </c>
      <c r="E108" s="61"/>
      <c r="F108" s="61">
        <v>30200</v>
      </c>
      <c r="G108" s="61"/>
      <c r="H108" s="62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</row>
    <row r="109" spans="1:127" s="15" customFormat="1" ht="16.5" customHeight="1">
      <c r="A109" s="19"/>
      <c r="B109" s="129" t="s">
        <v>29</v>
      </c>
      <c r="C109" s="95"/>
      <c r="D109" s="61">
        <v>36400</v>
      </c>
      <c r="E109" s="65"/>
      <c r="F109" s="61">
        <v>30200</v>
      </c>
      <c r="G109" s="61"/>
      <c r="H109" s="62">
        <v>19500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</row>
    <row r="110" spans="1:127" s="105" customFormat="1" ht="29.25" customHeight="1">
      <c r="A110" s="98"/>
      <c r="B110" s="99" t="s">
        <v>25</v>
      </c>
      <c r="C110" s="100"/>
      <c r="D110" s="101"/>
      <c r="E110" s="77"/>
      <c r="F110" s="101"/>
      <c r="G110" s="102"/>
      <c r="H110" s="103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04"/>
      <c r="CJ110" s="104"/>
      <c r="CK110" s="104"/>
      <c r="CL110" s="104"/>
      <c r="CM110" s="104"/>
      <c r="CN110" s="104"/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</row>
    <row r="111" spans="1:127" s="105" customFormat="1" ht="43.5" customHeight="1">
      <c r="A111" s="98"/>
      <c r="B111" s="106" t="s">
        <v>26</v>
      </c>
      <c r="C111" s="100"/>
      <c r="D111" s="61">
        <v>125590000</v>
      </c>
      <c r="E111" s="77"/>
      <c r="F111" s="61">
        <v>68409500</v>
      </c>
      <c r="G111" s="102"/>
      <c r="H111" s="103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4"/>
      <c r="BN111" s="104"/>
      <c r="BO111" s="104"/>
      <c r="BP111" s="104"/>
      <c r="BQ111" s="104"/>
      <c r="BR111" s="104"/>
      <c r="BS111" s="104"/>
      <c r="BT111" s="104"/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04"/>
      <c r="CJ111" s="104"/>
      <c r="CK111" s="104"/>
      <c r="CL111" s="104"/>
      <c r="CM111" s="104"/>
      <c r="CN111" s="104"/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</row>
    <row r="112" spans="1:127" s="110" customFormat="1" ht="105.75" customHeight="1">
      <c r="A112" s="107"/>
      <c r="B112" s="108" t="s">
        <v>44</v>
      </c>
      <c r="C112" s="95"/>
      <c r="D112" s="61">
        <v>26311500</v>
      </c>
      <c r="E112" s="61"/>
      <c r="F112" s="61">
        <v>10377388</v>
      </c>
      <c r="G112" s="61"/>
      <c r="H112" s="62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</row>
    <row r="113" spans="1:127" s="105" customFormat="1" ht="54" customHeight="1">
      <c r="A113" s="98"/>
      <c r="B113" s="111" t="s">
        <v>34</v>
      </c>
      <c r="C113" s="100"/>
      <c r="D113" s="61">
        <v>10321850</v>
      </c>
      <c r="E113" s="77"/>
      <c r="F113" s="61">
        <v>4281962</v>
      </c>
      <c r="G113" s="102"/>
      <c r="H113" s="103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</row>
    <row r="114" spans="1:127" s="105" customFormat="1" ht="83.25" customHeight="1">
      <c r="A114" s="98"/>
      <c r="B114" s="112" t="s">
        <v>27</v>
      </c>
      <c r="C114" s="100"/>
      <c r="D114" s="61">
        <v>1271500</v>
      </c>
      <c r="E114" s="113"/>
      <c r="F114" s="61">
        <v>1219000</v>
      </c>
      <c r="G114" s="102"/>
      <c r="H114" s="62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</row>
    <row r="115" spans="1:8" ht="16.5" customHeight="1" thickBot="1">
      <c r="A115" s="21"/>
      <c r="B115" s="135" t="s">
        <v>37</v>
      </c>
      <c r="C115" s="136"/>
      <c r="D115" s="65">
        <f>SUM(D101+D104+D106+D107+D108+D109+D111+D112+D113+D114)</f>
        <v>173781850</v>
      </c>
      <c r="E115" s="65">
        <f>SUM(E101+E104+E106+E107+E108+E109+E111+E112+E113+E114)</f>
        <v>0</v>
      </c>
      <c r="F115" s="65">
        <f>SUM(F101+F104+F106+F107+F108+F109+F111+F112+F113+F114)</f>
        <v>92581850</v>
      </c>
      <c r="G115" s="65">
        <f>SUM(G101+G104+G106+G107+G108+G109+G111+G112+G113+G114)</f>
        <v>0</v>
      </c>
      <c r="H115" s="67">
        <f>SUM(H101+H104+H106+H107+H108+H109+H111+H112+H113+H114)</f>
        <v>8302400</v>
      </c>
    </row>
    <row r="116" spans="1:8" ht="16.5" customHeight="1" thickBot="1">
      <c r="A116" s="24" t="s">
        <v>18</v>
      </c>
      <c r="B116" s="173" t="s">
        <v>18</v>
      </c>
      <c r="C116" s="174"/>
      <c r="D116" s="174"/>
      <c r="E116" s="174"/>
      <c r="F116" s="174"/>
      <c r="G116" s="174"/>
      <c r="H116" s="175"/>
    </row>
    <row r="117" spans="1:127" s="23" customFormat="1" ht="24.75" customHeight="1">
      <c r="A117" s="22"/>
      <c r="B117" s="137" t="s">
        <v>25</v>
      </c>
      <c r="C117" s="100"/>
      <c r="D117" s="101"/>
      <c r="E117" s="77"/>
      <c r="F117" s="101"/>
      <c r="G117" s="102"/>
      <c r="H117" s="103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</row>
    <row r="118" spans="1:127" s="23" customFormat="1" ht="39.75" customHeight="1" thickBot="1">
      <c r="A118" s="22"/>
      <c r="B118" s="114" t="s">
        <v>49</v>
      </c>
      <c r="C118" s="115"/>
      <c r="D118" s="116"/>
      <c r="E118" s="117"/>
      <c r="F118" s="116"/>
      <c r="G118" s="118"/>
      <c r="H118" s="119">
        <v>157100</v>
      </c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</row>
    <row r="119" spans="1:127" s="23" customFormat="1" ht="17.25" customHeight="1" thickBot="1">
      <c r="A119" s="22"/>
      <c r="B119" s="138" t="s">
        <v>31</v>
      </c>
      <c r="C119" s="139"/>
      <c r="D119" s="140"/>
      <c r="E119" s="140"/>
      <c r="F119" s="140"/>
      <c r="G119" s="140"/>
      <c r="H119" s="141">
        <f>H118</f>
        <v>157100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</row>
    <row r="120" spans="1:127" s="4" customFormat="1" ht="16.5" customHeight="1" thickBot="1">
      <c r="A120" s="25"/>
      <c r="B120" s="142" t="s">
        <v>24</v>
      </c>
      <c r="C120" s="143"/>
      <c r="D120" s="128">
        <f>D115+D119</f>
        <v>173781850</v>
      </c>
      <c r="E120" s="128">
        <f>E115+E119</f>
        <v>0</v>
      </c>
      <c r="F120" s="128">
        <f>F115+F119</f>
        <v>92581850</v>
      </c>
      <c r="G120" s="128">
        <f>G115+G119</f>
        <v>0</v>
      </c>
      <c r="H120" s="125">
        <f>H115+H119</f>
        <v>8459500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</row>
    <row r="121" spans="4:8" ht="17.25" customHeight="1">
      <c r="D121" s="41"/>
      <c r="E121" s="45"/>
      <c r="F121" s="41"/>
      <c r="G121" s="45"/>
      <c r="H121" s="41"/>
    </row>
    <row r="122" spans="2:8" ht="18.75">
      <c r="B122" s="32"/>
      <c r="C122" s="35"/>
      <c r="D122" s="35"/>
      <c r="E122" s="35"/>
      <c r="F122" s="35"/>
      <c r="G122" s="35"/>
      <c r="H122" s="56"/>
    </row>
    <row r="123" spans="2:8" s="11" customFormat="1" ht="45" customHeight="1">
      <c r="B123" s="48" t="s">
        <v>52</v>
      </c>
      <c r="C123" s="48"/>
      <c r="D123" s="49"/>
      <c r="E123" s="49"/>
      <c r="F123" s="170" t="s">
        <v>45</v>
      </c>
      <c r="G123" s="170"/>
      <c r="H123" s="36"/>
    </row>
    <row r="124" spans="2:8" s="11" customFormat="1" ht="15.75" customHeight="1">
      <c r="B124" s="47"/>
      <c r="E124" s="30"/>
      <c r="F124" s="31"/>
      <c r="G124" s="172"/>
      <c r="H124" s="172"/>
    </row>
    <row r="125" spans="2:8" s="11" customFormat="1" ht="24.75" customHeight="1">
      <c r="B125" s="47"/>
      <c r="D125" s="41">
        <f>D98-D120</f>
        <v>0</v>
      </c>
      <c r="E125" s="30"/>
      <c r="F125" s="146">
        <f>F98-F120</f>
        <v>0</v>
      </c>
      <c r="G125" s="172"/>
      <c r="H125" s="172"/>
    </row>
    <row r="126" spans="3:8" s="11" customFormat="1" ht="16.5" customHeight="1" hidden="1">
      <c r="C126" s="31"/>
      <c r="D126" s="31"/>
      <c r="E126" s="30"/>
      <c r="F126" s="31"/>
      <c r="G126" s="31"/>
      <c r="H126" s="31"/>
    </row>
    <row r="127" spans="5:8" s="11" customFormat="1" ht="10.5" customHeight="1" hidden="1">
      <c r="E127" s="30"/>
      <c r="F127" s="30"/>
      <c r="G127" s="171"/>
      <c r="H127" s="171"/>
    </row>
  </sheetData>
  <mergeCells count="20">
    <mergeCell ref="B100:H100"/>
    <mergeCell ref="B94:H94"/>
    <mergeCell ref="F123:G123"/>
    <mergeCell ref="G127:H127"/>
    <mergeCell ref="G124:H124"/>
    <mergeCell ref="G125:H125"/>
    <mergeCell ref="B116:H116"/>
    <mergeCell ref="G70:H70"/>
    <mergeCell ref="E66:H66"/>
    <mergeCell ref="E67:H67"/>
    <mergeCell ref="E68:H68"/>
    <mergeCell ref="B79:H79"/>
    <mergeCell ref="B99:H99"/>
    <mergeCell ref="B78:H78"/>
    <mergeCell ref="B72:H72"/>
    <mergeCell ref="B73:H73"/>
    <mergeCell ref="B76:B77"/>
    <mergeCell ref="E76:F76"/>
    <mergeCell ref="G76:H76"/>
    <mergeCell ref="C76:D76"/>
  </mergeCells>
  <printOptions/>
  <pageMargins left="0.3937007874015748" right="0.1968503937007874" top="0.56" bottom="0.3937007874015748" header="0.31" footer="0.3937007874015748"/>
  <pageSetup fitToHeight="2" horizontalDpi="600" verticalDpi="600" orientation="portrait" paperSize="9" scale="85" r:id="rId1"/>
  <rowBreaks count="1" manualBreakCount="1">
    <brk id="9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2012-12-24T13:04:48Z</cp:lastPrinted>
  <dcterms:created xsi:type="dcterms:W3CDTF">2002-01-15T08:53:22Z</dcterms:created>
  <dcterms:modified xsi:type="dcterms:W3CDTF">2013-01-02T13:33:57Z</dcterms:modified>
  <cp:category/>
  <cp:version/>
  <cp:contentType/>
  <cp:contentStatus/>
</cp:coreProperties>
</file>