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аток 1" sheetId="1" r:id="rId1"/>
    <sheet name="Додаток 2" sheetId="2" r:id="rId2"/>
  </sheets>
  <definedNames/>
  <calcPr fullCalcOnLoad="1"/>
</workbook>
</file>

<file path=xl/sharedStrings.xml><?xml version="1.0" encoding="utf-8"?>
<sst xmlns="http://schemas.openxmlformats.org/spreadsheetml/2006/main" count="157" uniqueCount="73">
  <si>
    <t xml:space="preserve">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</si>
  <si>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</t>
  </si>
  <si>
    <t>Кіровоградської міської ради</t>
  </si>
  <si>
    <t xml:space="preserve">       </t>
  </si>
  <si>
    <t>Найменування ЛПЗ</t>
  </si>
  <si>
    <t>Всього посад</t>
  </si>
  <si>
    <t>Кількість ліжок     денних стаціонарів</t>
  </si>
  <si>
    <t>Число лікарських відвідувань</t>
  </si>
  <si>
    <t>Постійне населення, яке обслуговує первинна  ланка медичної  допомоги, чол.</t>
  </si>
  <si>
    <t>Постійне населення, яке обслуговує вторинна ланка медичної допомоги, чол.</t>
  </si>
  <si>
    <t>Всього</t>
  </si>
  <si>
    <t>у т. ч. cтомато-логів</t>
  </si>
  <si>
    <t>-</t>
  </si>
  <si>
    <t>КЗ "Кіровоградська міська лікарня швидкої медичної допомоги"</t>
  </si>
  <si>
    <t>Дитяча міська лікарня</t>
  </si>
  <si>
    <t>Пологовий будинок №1</t>
  </si>
  <si>
    <t>Дитяча міська поліклініка №1</t>
  </si>
  <si>
    <t>КЗ "Амбулаторія загальної практики - сімейної медицини"</t>
  </si>
  <si>
    <t>Міська стоматологічна поліклініка №1</t>
  </si>
  <si>
    <t>Міська стоматологічна поліклініка №2</t>
  </si>
  <si>
    <t>Дитяча  стоматологічна   поліклініка</t>
  </si>
  <si>
    <t>КЗ "Центр первинної медико-санітарної допомоги № 1 м.Кіровограда"</t>
  </si>
  <si>
    <t>КЗ "Центр первинної медико-санітарної допомоги № 2 м.Кіровограда"</t>
  </si>
  <si>
    <t>Інформаційно-аналітичний відділ медичної статистики при управлінні охорони здоров’я Кіровоградської міської ради</t>
  </si>
  <si>
    <t xml:space="preserve"> Разом  </t>
  </si>
  <si>
    <r>
      <t xml:space="preserve">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</si>
  <si>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Кількість ліжок у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звичайних стаціонарах</t>
    </r>
  </si>
  <si>
    <t>Кількість ліжко-днів у звичайних стаціонарах</t>
  </si>
  <si>
    <t>Кількість ліжко-днів у денних стаціонарах</t>
  </si>
  <si>
    <t>Додаток 1</t>
  </si>
  <si>
    <t>до рішення виконавчого комітету</t>
  </si>
  <si>
    <t>Додаток 2</t>
  </si>
  <si>
    <t>Перерозподіл видатків міського бюджету на 2015 рік</t>
  </si>
  <si>
    <t>+ збільшено
- зменшено</t>
  </si>
  <si>
    <t>Код програмної класифікації видатків та кредитування місцевого бюджету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</si>
  <si>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</si>
  <si>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</si>
  <si>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</si>
  <si>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Видатки загального фонду</t>
  </si>
  <si>
    <t>видатки споживання</t>
  </si>
  <si>
    <t>з них:</t>
  </si>
  <si>
    <t>оплата праці</t>
  </si>
  <si>
    <t>комунальні послуги та енергоносії</t>
  </si>
  <si>
    <t>видатки розвитку</t>
  </si>
  <si>
    <t>Видатки спеціального фонду</t>
  </si>
  <si>
    <t>бюджет розвитку</t>
  </si>
  <si>
    <t>Разом</t>
  </si>
  <si>
    <t>16=5+10</t>
  </si>
  <si>
    <t xml:space="preserve">Управління охорони здоров'я </t>
  </si>
  <si>
    <t>080000</t>
  </si>
  <si>
    <t>Охорона здоров'я</t>
  </si>
  <si>
    <t>080201</t>
  </si>
  <si>
    <t>080300</t>
  </si>
  <si>
    <t>0732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</si>
  <si>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 за рахунок медичної субвенції з державного бюджету</t>
  </si>
  <si>
    <t>0721</t>
  </si>
  <si>
    <t>Поліклініки і амбулаторії (крім спеціалізованих поліклінік та загальних і спеціалізованих стоматологічних поліклінік) за рахунок медичної субвенції з державного бюджету</t>
  </si>
  <si>
    <t>Всього видатків</t>
  </si>
  <si>
    <t>+ 2 638 200,00</t>
  </si>
  <si>
    <t>- 2 638 200,00</t>
  </si>
  <si>
    <t>+ 1 780 008,00</t>
  </si>
  <si>
    <t>- 1 780 008,00</t>
  </si>
  <si>
    <t>+ 137 654,00</t>
  </si>
  <si>
    <t>- 137 654,00</t>
  </si>
  <si>
    <t xml:space="preserve">Начальник управління охорони здоров"я Кіровоградської міської ради                                             </t>
  </si>
  <si>
    <t>О.Макарук</t>
  </si>
  <si>
    <t>КЗ "Центральна міська лікарня  м. Кіровограда"</t>
  </si>
  <si>
    <t>Пологовий будинок №2  ім. "Святої Анни"</t>
  </si>
  <si>
    <t>КЗ "Поліклінічне об’єднання м. Кіровограда"</t>
  </si>
  <si>
    <t xml:space="preserve">      Мережа та штатна чисельність лікувально-профілактичних закладів міста Кіровограда                                          
на 2015 рік з 01  січня 2015 року</t>
  </si>
  <si>
    <t xml:space="preserve">                Начальник управління охорони здоров"я Кіровоградської міської ради                                             </t>
  </si>
  <si>
    <t xml:space="preserve">ДЗ "Спеціалізована медико-санітарна частина № 19 Міністерства охорони здоров'я України" </t>
  </si>
  <si>
    <t>12 лютого  2015 № 82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</si>
</sst>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</numFmts>
  <fonts count="18">
    <font>
      <sz val="10"/>
      <name val="Arial Cyr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Helv"/>
      <family val="0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1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2" fontId="14" fillId="0" borderId="6" xfId="0" applyNumberFormat="1" applyFont="1" applyBorder="1" applyAlignment="1">
      <alignment horizontal="center" vertical="top" wrapText="1"/>
    </xf>
    <xf numFmtId="44" fontId="3" fillId="2" borderId="1" xfId="15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SheetLayoutView="100" workbookViewId="0" topLeftCell="A2">
      <selection activeCell="M10" sqref="M10"/>
    </sheetView>
  </sheetViews>
  <sheetFormatPr defaultColWidth="9.00390625" defaultRowHeight="12.75"/>
  <cols>
    <col min="1" max="1" width="49.375" style="0" customWidth="1"/>
    <col min="2" max="2" width="9.875" style="0" customWidth="1"/>
    <col min="3" max="3" width="10.25390625" style="0" customWidth="1"/>
    <col min="4" max="4" width="10.75390625" style="0" customWidth="1"/>
    <col min="5" max="5" width="10.125" style="0" customWidth="1"/>
    <col min="6" max="6" width="10.25390625" style="0" customWidth="1"/>
    <col min="7" max="7" width="10.625" style="0" customWidth="1"/>
    <col min="8" max="8" width="9.25390625" style="0" customWidth="1"/>
    <col min="9" max="9" width="13.625" style="0" customWidth="1"/>
    <col min="10" max="10" width="15.125" style="0" customWidth="1"/>
    <col min="11" max="11" width="9.25390625" style="0" customWidth="1"/>
    <col min="12" max="16384" width="8.75390625" style="0" customWidth="1"/>
  </cols>
  <sheetData>
    <row r="1" spans="6:10" ht="12.75" hidden="1">
      <c r="F1" s="36"/>
      <c r="G1" s="36"/>
      <c r="H1" s="36"/>
      <c r="I1" s="36"/>
      <c r="J1" s="36"/>
    </row>
    <row r="2" spans="1:10" ht="16.5" customHeight="1">
      <c r="A2" s="2" t="s">
        <v>25</v>
      </c>
      <c r="B2" s="2"/>
      <c r="C2" s="2"/>
      <c r="D2" s="2"/>
      <c r="E2" s="2"/>
      <c r="F2" s="37" t="s">
        <v>29</v>
      </c>
      <c r="G2" s="37"/>
      <c r="H2" s="37"/>
      <c r="I2" s="37"/>
      <c r="J2" s="37"/>
    </row>
    <row r="3" spans="1:14" ht="16.5" customHeight="1">
      <c r="A3" s="3" t="s">
        <v>0</v>
      </c>
      <c r="B3" s="3"/>
      <c r="C3" s="3"/>
      <c r="D3" s="3"/>
      <c r="E3" s="3"/>
      <c r="F3" s="33" t="s">
        <v>30</v>
      </c>
      <c r="G3" s="38"/>
      <c r="H3" s="38"/>
      <c r="I3" s="38"/>
      <c r="J3" s="38"/>
      <c r="K3" s="1"/>
      <c r="L3" s="1"/>
      <c r="M3" s="1"/>
      <c r="N3" s="1"/>
    </row>
    <row r="4" spans="1:10" ht="15.75" customHeight="1">
      <c r="A4" s="4" t="s">
        <v>1</v>
      </c>
      <c r="B4" s="5"/>
      <c r="C4" s="5"/>
      <c r="D4" s="5"/>
      <c r="E4" s="5"/>
      <c r="F4" s="33" t="s">
        <v>2</v>
      </c>
      <c r="G4" s="33"/>
      <c r="H4" s="33"/>
      <c r="I4" s="33"/>
      <c r="J4" s="33"/>
    </row>
    <row r="5" spans="1:10" ht="16.5" customHeight="1">
      <c r="A5" s="4" t="s">
        <v>1</v>
      </c>
      <c r="B5" s="5"/>
      <c r="C5" s="5"/>
      <c r="D5" s="5"/>
      <c r="E5" s="5"/>
      <c r="F5" s="33" t="s">
        <v>72</v>
      </c>
      <c r="G5" s="33"/>
      <c r="H5" s="33"/>
      <c r="I5" s="33"/>
      <c r="J5" s="33"/>
    </row>
    <row r="6" spans="1:10" ht="17.25" customHeight="1">
      <c r="A6" s="6" t="s">
        <v>3</v>
      </c>
      <c r="B6" s="5"/>
      <c r="C6" s="5"/>
      <c r="D6" s="5"/>
      <c r="E6" s="5"/>
      <c r="F6" s="5"/>
      <c r="G6" s="5"/>
      <c r="H6" s="5"/>
      <c r="I6" s="5"/>
      <c r="J6" s="5"/>
    </row>
    <row r="7" spans="1:10" ht="33.75" customHeight="1">
      <c r="A7" s="34" t="s">
        <v>69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ht="13.5" customHeight="1">
      <c r="A8" s="35" t="s">
        <v>4</v>
      </c>
      <c r="B8" s="35" t="s">
        <v>5</v>
      </c>
      <c r="C8" s="35" t="s">
        <v>26</v>
      </c>
      <c r="D8" s="40" t="s">
        <v>27</v>
      </c>
      <c r="E8" s="35" t="s">
        <v>6</v>
      </c>
      <c r="F8" s="40" t="s">
        <v>28</v>
      </c>
      <c r="G8" s="35" t="s">
        <v>7</v>
      </c>
      <c r="H8" s="35"/>
      <c r="I8" s="35" t="s">
        <v>8</v>
      </c>
      <c r="J8" s="39" t="s">
        <v>9</v>
      </c>
    </row>
    <row r="9" spans="1:10" ht="13.5" customHeight="1">
      <c r="A9" s="35"/>
      <c r="B9" s="35"/>
      <c r="C9" s="35"/>
      <c r="D9" s="41"/>
      <c r="E9" s="35"/>
      <c r="F9" s="41"/>
      <c r="G9" s="35"/>
      <c r="H9" s="35"/>
      <c r="I9" s="35"/>
      <c r="J9" s="39"/>
    </row>
    <row r="10" spans="1:10" ht="63" customHeight="1">
      <c r="A10" s="35"/>
      <c r="B10" s="35"/>
      <c r="C10" s="35"/>
      <c r="D10" s="42"/>
      <c r="E10" s="35"/>
      <c r="F10" s="42"/>
      <c r="G10" s="7" t="s">
        <v>10</v>
      </c>
      <c r="H10" s="7" t="s">
        <v>11</v>
      </c>
      <c r="I10" s="35"/>
      <c r="J10" s="39"/>
    </row>
    <row r="11" spans="1:10" ht="19.5" customHeight="1">
      <c r="A11" s="8" t="s">
        <v>66</v>
      </c>
      <c r="B11" s="20">
        <v>963.25</v>
      </c>
      <c r="C11" s="15">
        <v>495</v>
      </c>
      <c r="D11" s="15">
        <v>162420</v>
      </c>
      <c r="E11" s="16">
        <v>96</v>
      </c>
      <c r="F11" s="17">
        <v>24000</v>
      </c>
      <c r="G11" s="15">
        <v>191000</v>
      </c>
      <c r="H11" s="15" t="s">
        <v>12</v>
      </c>
      <c r="I11" s="15" t="s">
        <v>12</v>
      </c>
      <c r="J11" s="15">
        <f>47215+5</f>
        <v>47220</v>
      </c>
    </row>
    <row r="12" spans="1:10" ht="31.5" customHeight="1">
      <c r="A12" s="10" t="s">
        <v>13</v>
      </c>
      <c r="B12" s="20">
        <v>612.75</v>
      </c>
      <c r="C12" s="16">
        <v>330</v>
      </c>
      <c r="D12" s="16">
        <v>111220</v>
      </c>
      <c r="E12" s="16" t="s">
        <v>12</v>
      </c>
      <c r="F12" s="17" t="s">
        <v>12</v>
      </c>
      <c r="G12" s="15">
        <v>11924</v>
      </c>
      <c r="H12" s="18" t="s">
        <v>12</v>
      </c>
      <c r="I12" s="15" t="s">
        <v>12</v>
      </c>
      <c r="J12" s="15" t="s">
        <v>12</v>
      </c>
    </row>
    <row r="13" spans="1:10" ht="15.75" customHeight="1">
      <c r="A13" s="10" t="s">
        <v>14</v>
      </c>
      <c r="B13" s="20">
        <v>117.75</v>
      </c>
      <c r="C13" s="16">
        <v>80</v>
      </c>
      <c r="D13" s="16">
        <v>27200</v>
      </c>
      <c r="E13" s="16" t="s">
        <v>12</v>
      </c>
      <c r="F13" s="17" t="s">
        <v>12</v>
      </c>
      <c r="G13" s="15" t="s">
        <v>12</v>
      </c>
      <c r="H13" s="15" t="s">
        <v>12</v>
      </c>
      <c r="I13" s="15" t="s">
        <v>12</v>
      </c>
      <c r="J13" s="15" t="s">
        <v>12</v>
      </c>
    </row>
    <row r="14" spans="1:10" ht="15" customHeight="1">
      <c r="A14" s="10" t="s">
        <v>15</v>
      </c>
      <c r="B14" s="20">
        <v>326.25</v>
      </c>
      <c r="C14" s="16">
        <v>110</v>
      </c>
      <c r="D14" s="16">
        <v>32400</v>
      </c>
      <c r="E14" s="16">
        <v>55</v>
      </c>
      <c r="F14" s="17">
        <v>13750</v>
      </c>
      <c r="G14" s="15">
        <f>62309+2942</f>
        <v>65251</v>
      </c>
      <c r="H14" s="15">
        <v>2942</v>
      </c>
      <c r="I14" s="15" t="s">
        <v>12</v>
      </c>
      <c r="J14" s="15">
        <v>39000</v>
      </c>
    </row>
    <row r="15" spans="1:10" ht="17.25" customHeight="1">
      <c r="A15" s="10" t="s">
        <v>67</v>
      </c>
      <c r="B15" s="21">
        <v>258.5</v>
      </c>
      <c r="C15" s="16">
        <v>90</v>
      </c>
      <c r="D15" s="16">
        <v>28840</v>
      </c>
      <c r="E15" s="16">
        <v>45</v>
      </c>
      <c r="F15" s="17">
        <v>11250</v>
      </c>
      <c r="G15" s="15">
        <f>42201+2062</f>
        <v>44263</v>
      </c>
      <c r="H15" s="15">
        <v>2062</v>
      </c>
      <c r="I15" s="15" t="s">
        <v>12</v>
      </c>
      <c r="J15" s="15">
        <v>34650</v>
      </c>
    </row>
    <row r="16" spans="1:10" ht="15">
      <c r="A16" s="10" t="s">
        <v>16</v>
      </c>
      <c r="B16" s="20">
        <v>261.75</v>
      </c>
      <c r="C16" s="16" t="s">
        <v>12</v>
      </c>
      <c r="D16" s="16" t="s">
        <v>12</v>
      </c>
      <c r="E16" s="16">
        <v>21</v>
      </c>
      <c r="F16" s="17">
        <v>5250</v>
      </c>
      <c r="G16" s="15">
        <v>186525</v>
      </c>
      <c r="H16" s="15" t="s">
        <v>12</v>
      </c>
      <c r="I16" s="15" t="s">
        <v>12</v>
      </c>
      <c r="J16" s="15">
        <v>40280</v>
      </c>
    </row>
    <row r="17" spans="1:10" ht="32.25" customHeight="1">
      <c r="A17" s="10" t="s">
        <v>17</v>
      </c>
      <c r="B17" s="20">
        <v>58</v>
      </c>
      <c r="C17" s="16" t="s">
        <v>12</v>
      </c>
      <c r="D17" s="16" t="s">
        <v>12</v>
      </c>
      <c r="E17" s="16" t="s">
        <v>12</v>
      </c>
      <c r="F17" s="17" t="s">
        <v>12</v>
      </c>
      <c r="G17" s="15">
        <f>27405+1160</f>
        <v>28565</v>
      </c>
      <c r="H17" s="15">
        <v>1160</v>
      </c>
      <c r="I17" s="15">
        <v>10005</v>
      </c>
      <c r="J17" s="15" t="s">
        <v>12</v>
      </c>
    </row>
    <row r="18" spans="1:10" ht="17.25" customHeight="1">
      <c r="A18" s="10" t="s">
        <v>68</v>
      </c>
      <c r="B18" s="20">
        <v>495.75</v>
      </c>
      <c r="C18" s="16" t="s">
        <v>12</v>
      </c>
      <c r="D18" s="16" t="s">
        <v>12</v>
      </c>
      <c r="E18" s="16">
        <v>210</v>
      </c>
      <c r="F18" s="17">
        <v>52500</v>
      </c>
      <c r="G18" s="15">
        <f>476310+1250</f>
        <v>477560</v>
      </c>
      <c r="H18" s="15">
        <v>1250</v>
      </c>
      <c r="I18" s="15" t="s">
        <v>12</v>
      </c>
      <c r="J18" s="15">
        <f>145864+5</f>
        <v>145869</v>
      </c>
    </row>
    <row r="19" spans="1:10" ht="18" customHeight="1">
      <c r="A19" s="10" t="s">
        <v>18</v>
      </c>
      <c r="B19" s="20">
        <v>109.5</v>
      </c>
      <c r="C19" s="16" t="s">
        <v>12</v>
      </c>
      <c r="D19" s="16" t="s">
        <v>12</v>
      </c>
      <c r="E19" s="16" t="s">
        <v>12</v>
      </c>
      <c r="F19" s="15" t="s">
        <v>12</v>
      </c>
      <c r="G19" s="15">
        <v>105562</v>
      </c>
      <c r="H19" s="15">
        <v>105562</v>
      </c>
      <c r="I19" s="15" t="s">
        <v>12</v>
      </c>
      <c r="J19" s="15">
        <v>79420</v>
      </c>
    </row>
    <row r="20" spans="1:10" ht="17.25" customHeight="1">
      <c r="A20" s="10" t="s">
        <v>19</v>
      </c>
      <c r="B20" s="20">
        <v>70</v>
      </c>
      <c r="C20" s="16" t="s">
        <v>12</v>
      </c>
      <c r="D20" s="16" t="s">
        <v>12</v>
      </c>
      <c r="E20" s="16" t="s">
        <v>12</v>
      </c>
      <c r="F20" s="15" t="s">
        <v>12</v>
      </c>
      <c r="G20" s="15">
        <v>66277</v>
      </c>
      <c r="H20" s="15">
        <v>66277</v>
      </c>
      <c r="I20" s="15" t="s">
        <v>12</v>
      </c>
      <c r="J20" s="15">
        <v>50200</v>
      </c>
    </row>
    <row r="21" spans="1:10" ht="14.25" customHeight="1">
      <c r="A21" s="10" t="s">
        <v>20</v>
      </c>
      <c r="B21" s="20">
        <v>57.5</v>
      </c>
      <c r="C21" s="16" t="s">
        <v>12</v>
      </c>
      <c r="D21" s="16" t="s">
        <v>12</v>
      </c>
      <c r="E21" s="16" t="s">
        <v>12</v>
      </c>
      <c r="F21" s="15" t="s">
        <v>12</v>
      </c>
      <c r="G21" s="15">
        <v>67378</v>
      </c>
      <c r="H21" s="15">
        <v>67378</v>
      </c>
      <c r="I21" s="15" t="s">
        <v>12</v>
      </c>
      <c r="J21" s="15">
        <v>40280</v>
      </c>
    </row>
    <row r="22" spans="1:10" ht="29.25" customHeight="1">
      <c r="A22" s="10" t="s">
        <v>21</v>
      </c>
      <c r="B22" s="20">
        <v>420</v>
      </c>
      <c r="C22" s="16" t="s">
        <v>12</v>
      </c>
      <c r="D22" s="16" t="s">
        <v>12</v>
      </c>
      <c r="E22" s="16" t="s">
        <v>12</v>
      </c>
      <c r="F22" s="17" t="s">
        <v>12</v>
      </c>
      <c r="G22" s="15">
        <v>272970</v>
      </c>
      <c r="H22" s="15" t="s">
        <v>12</v>
      </c>
      <c r="I22" s="15">
        <v>123334</v>
      </c>
      <c r="J22" s="15" t="s">
        <v>12</v>
      </c>
    </row>
    <row r="23" spans="1:10" ht="30" customHeight="1">
      <c r="A23" s="10" t="s">
        <v>22</v>
      </c>
      <c r="B23" s="20">
        <v>382</v>
      </c>
      <c r="C23" s="16" t="s">
        <v>12</v>
      </c>
      <c r="D23" s="16" t="s">
        <v>12</v>
      </c>
      <c r="E23" s="16" t="s">
        <v>12</v>
      </c>
      <c r="F23" s="17" t="s">
        <v>12</v>
      </c>
      <c r="G23" s="15">
        <f>315856+3000</f>
        <v>318856</v>
      </c>
      <c r="H23" s="15">
        <v>3000</v>
      </c>
      <c r="I23" s="15">
        <v>100030</v>
      </c>
      <c r="J23" s="15" t="s">
        <v>12</v>
      </c>
    </row>
    <row r="24" spans="1:10" ht="48" customHeight="1">
      <c r="A24" s="11" t="s">
        <v>23</v>
      </c>
      <c r="B24" s="20">
        <v>14</v>
      </c>
      <c r="C24" s="16" t="s">
        <v>12</v>
      </c>
      <c r="D24" s="16" t="s">
        <v>12</v>
      </c>
      <c r="E24" s="16" t="s">
        <v>12</v>
      </c>
      <c r="F24" s="16" t="s">
        <v>12</v>
      </c>
      <c r="G24" s="16" t="s">
        <v>12</v>
      </c>
      <c r="H24" s="16" t="s">
        <v>12</v>
      </c>
      <c r="I24" s="15" t="s">
        <v>12</v>
      </c>
      <c r="J24" s="15" t="s">
        <v>12</v>
      </c>
    </row>
    <row r="25" spans="1:10" ht="31.5" customHeight="1">
      <c r="A25" s="11" t="s">
        <v>71</v>
      </c>
      <c r="B25" s="20">
        <v>145.5</v>
      </c>
      <c r="C25" s="16">
        <v>65</v>
      </c>
      <c r="D25" s="16">
        <v>22100</v>
      </c>
      <c r="E25" s="16" t="s">
        <v>12</v>
      </c>
      <c r="F25" s="16" t="s">
        <v>12</v>
      </c>
      <c r="G25" s="16">
        <f>26000+4200</f>
        <v>30200</v>
      </c>
      <c r="H25" s="16">
        <v>4200</v>
      </c>
      <c r="I25" s="15">
        <v>4950</v>
      </c>
      <c r="J25" s="15">
        <v>4950</v>
      </c>
    </row>
    <row r="26" spans="1:10" ht="15.75">
      <c r="A26" s="12" t="s">
        <v>24</v>
      </c>
      <c r="B26" s="9">
        <f aca="true" t="shared" si="0" ref="B26:I26">SUM(B11:B25)</f>
        <v>4292.5</v>
      </c>
      <c r="C26" s="13">
        <f t="shared" si="0"/>
        <v>1170</v>
      </c>
      <c r="D26" s="13">
        <f t="shared" si="0"/>
        <v>384180</v>
      </c>
      <c r="E26" s="13">
        <f t="shared" si="0"/>
        <v>427</v>
      </c>
      <c r="F26" s="13">
        <f t="shared" si="0"/>
        <v>106750</v>
      </c>
      <c r="G26" s="13">
        <f t="shared" si="0"/>
        <v>1866331</v>
      </c>
      <c r="H26" s="13">
        <f t="shared" si="0"/>
        <v>253831</v>
      </c>
      <c r="I26" s="13">
        <f t="shared" si="0"/>
        <v>238319</v>
      </c>
      <c r="J26" s="13">
        <f>SUM(J11:J25)-J14-J15-J19-J20-J21</f>
        <v>238319</v>
      </c>
    </row>
    <row r="27" spans="1:10" ht="33" customHeight="1">
      <c r="A27" s="4" t="s">
        <v>64</v>
      </c>
      <c r="B27" s="5"/>
      <c r="C27" s="5"/>
      <c r="D27" s="5"/>
      <c r="E27" s="5"/>
      <c r="F27" s="5"/>
      <c r="G27" s="5"/>
      <c r="H27" s="5"/>
      <c r="I27" s="5"/>
      <c r="J27" s="4" t="s">
        <v>65</v>
      </c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</sheetData>
  <sheetProtection selectLockedCells="1" selectUnlockedCells="1"/>
  <mergeCells count="15">
    <mergeCell ref="F8:F10"/>
    <mergeCell ref="F1:J1"/>
    <mergeCell ref="F2:J2"/>
    <mergeCell ref="F3:J3"/>
    <mergeCell ref="F4:J4"/>
    <mergeCell ref="F5:J5"/>
    <mergeCell ref="A7:J7"/>
    <mergeCell ref="A8:A10"/>
    <mergeCell ref="B8:B10"/>
    <mergeCell ref="J8:J10"/>
    <mergeCell ref="C8:C10"/>
    <mergeCell ref="E8:E10"/>
    <mergeCell ref="G8:H9"/>
    <mergeCell ref="I8:I10"/>
    <mergeCell ref="D8:D10"/>
  </mergeCells>
  <printOptions/>
  <pageMargins left="0.7875" right="0.5902777777777778" top="0.39375" bottom="0.19652777777777777" header="0.5118055555555555" footer="0.5118055555555555"/>
  <pageSetup fitToHeight="1" fitToWidth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="75" zoomScaleNormal="75" workbookViewId="0" topLeftCell="A2">
      <selection activeCell="Q12" sqref="Q12"/>
    </sheetView>
  </sheetViews>
  <sheetFormatPr defaultColWidth="9.00390625" defaultRowHeight="12.75"/>
  <cols>
    <col min="1" max="1" width="12.00390625" style="0" customWidth="1"/>
    <col min="2" max="2" width="11.75390625" style="0" customWidth="1"/>
    <col min="3" max="3" width="11.875" style="0" customWidth="1"/>
    <col min="4" max="4" width="45.875" style="0" customWidth="1"/>
    <col min="5" max="6" width="14.625" style="0" customWidth="1"/>
    <col min="7" max="7" width="14.875" style="0" customWidth="1"/>
    <col min="8" max="8" width="13.25390625" style="0" customWidth="1"/>
    <col min="9" max="9" width="10.25390625" style="0" customWidth="1"/>
    <col min="10" max="10" width="8.875" style="0" customWidth="1"/>
    <col min="11" max="11" width="11.00390625" style="0" customWidth="1"/>
    <col min="12" max="12" width="7.75390625" style="0" customWidth="1"/>
    <col min="13" max="13" width="10.375" style="0" customWidth="1"/>
    <col min="14" max="15" width="8.75390625" style="0" customWidth="1"/>
    <col min="16" max="16" width="14.75390625" style="0" customWidth="1"/>
    <col min="17" max="16384" width="8.75390625" style="0" customWidth="1"/>
  </cols>
  <sheetData>
    <row r="1" spans="6:10" ht="12.75" hidden="1">
      <c r="F1" s="36"/>
      <c r="G1" s="36"/>
      <c r="H1" s="36"/>
      <c r="I1" s="36"/>
      <c r="J1" s="36"/>
    </row>
    <row r="2" spans="1:16" ht="24.75" customHeight="1">
      <c r="A2" s="2" t="s">
        <v>25</v>
      </c>
      <c r="B2" s="2"/>
      <c r="C2" s="2"/>
      <c r="D2" s="2"/>
      <c r="E2" s="2"/>
      <c r="K2" s="46" t="s">
        <v>31</v>
      </c>
      <c r="L2" s="46"/>
      <c r="M2" s="46"/>
      <c r="N2" s="46"/>
      <c r="O2" s="46"/>
      <c r="P2" s="46"/>
    </row>
    <row r="3" spans="1:16" ht="18.75" customHeight="1">
      <c r="A3" s="3" t="s">
        <v>0</v>
      </c>
      <c r="B3" s="3"/>
      <c r="C3" s="3"/>
      <c r="D3" s="3"/>
      <c r="E3" s="3"/>
      <c r="K3" s="47" t="s">
        <v>30</v>
      </c>
      <c r="L3" s="47"/>
      <c r="M3" s="47"/>
      <c r="N3" s="47"/>
      <c r="O3" s="47"/>
      <c r="P3" s="47"/>
    </row>
    <row r="4" spans="1:16" ht="19.5" customHeight="1">
      <c r="A4" s="4" t="s">
        <v>1</v>
      </c>
      <c r="B4" s="5"/>
      <c r="C4" s="5"/>
      <c r="D4" s="5"/>
      <c r="E4" s="5"/>
      <c r="K4" s="47" t="s">
        <v>2</v>
      </c>
      <c r="L4" s="47"/>
      <c r="M4" s="47"/>
      <c r="N4" s="47"/>
      <c r="O4" s="47"/>
      <c r="P4" s="47"/>
    </row>
    <row r="5" spans="1:16" ht="21.75" customHeight="1">
      <c r="A5" s="4" t="s">
        <v>1</v>
      </c>
      <c r="B5" s="5"/>
      <c r="C5" s="5"/>
      <c r="D5" s="5"/>
      <c r="E5" s="5"/>
      <c r="K5" s="47" t="s">
        <v>72</v>
      </c>
      <c r="L5" s="47"/>
      <c r="M5" s="47"/>
      <c r="N5" s="47"/>
      <c r="O5" s="47"/>
      <c r="P5" s="47"/>
    </row>
    <row r="6" spans="1:10" ht="17.25" customHeight="1">
      <c r="A6" s="6" t="s">
        <v>3</v>
      </c>
      <c r="B6" s="5"/>
      <c r="C6" s="5"/>
      <c r="D6" s="5"/>
      <c r="E6" s="5"/>
      <c r="F6" s="5"/>
      <c r="G6" s="5"/>
      <c r="H6" s="5"/>
      <c r="I6" s="5"/>
      <c r="J6" s="5"/>
    </row>
    <row r="7" spans="1:16" ht="42" customHeight="1">
      <c r="A7" s="44" t="s">
        <v>32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O7" s="49" t="s">
        <v>33</v>
      </c>
      <c r="P7" s="49"/>
    </row>
    <row r="8" spans="1:16" ht="21" customHeight="1">
      <c r="A8" s="40" t="s">
        <v>34</v>
      </c>
      <c r="B8" s="40" t="s">
        <v>35</v>
      </c>
      <c r="C8" s="40" t="s">
        <v>36</v>
      </c>
      <c r="D8" s="40" t="s">
        <v>37</v>
      </c>
      <c r="E8" s="35" t="s">
        <v>38</v>
      </c>
      <c r="F8" s="35"/>
      <c r="G8" s="35"/>
      <c r="H8" s="35"/>
      <c r="I8" s="35"/>
      <c r="J8" s="35" t="s">
        <v>44</v>
      </c>
      <c r="K8" s="35"/>
      <c r="L8" s="35"/>
      <c r="M8" s="35"/>
      <c r="N8" s="35"/>
      <c r="O8" s="35"/>
      <c r="P8" s="48" t="s">
        <v>46</v>
      </c>
    </row>
    <row r="9" spans="1:16" ht="12.75">
      <c r="A9" s="41"/>
      <c r="B9" s="41"/>
      <c r="C9" s="41"/>
      <c r="D9" s="41"/>
      <c r="E9" s="50" t="s">
        <v>10</v>
      </c>
      <c r="F9" s="35" t="s">
        <v>39</v>
      </c>
      <c r="G9" s="35" t="s">
        <v>40</v>
      </c>
      <c r="H9" s="35"/>
      <c r="I9" s="45" t="s">
        <v>43</v>
      </c>
      <c r="J9" s="35" t="s">
        <v>10</v>
      </c>
      <c r="K9" s="35" t="s">
        <v>39</v>
      </c>
      <c r="L9" s="35" t="s">
        <v>40</v>
      </c>
      <c r="M9" s="35"/>
      <c r="N9" s="45" t="s">
        <v>43</v>
      </c>
      <c r="O9" s="19" t="s">
        <v>40</v>
      </c>
      <c r="P9" s="48"/>
    </row>
    <row r="10" spans="1:16" ht="95.25" customHeight="1">
      <c r="A10" s="42"/>
      <c r="B10" s="42"/>
      <c r="C10" s="42"/>
      <c r="D10" s="42"/>
      <c r="E10" s="50"/>
      <c r="F10" s="35"/>
      <c r="G10" s="7" t="s">
        <v>41</v>
      </c>
      <c r="H10" s="7" t="s">
        <v>42</v>
      </c>
      <c r="I10" s="45"/>
      <c r="J10" s="35"/>
      <c r="K10" s="35"/>
      <c r="L10" s="7" t="s">
        <v>41</v>
      </c>
      <c r="M10" s="7" t="s">
        <v>42</v>
      </c>
      <c r="N10" s="45"/>
      <c r="O10" s="7" t="s">
        <v>45</v>
      </c>
      <c r="P10" s="48"/>
    </row>
    <row r="11" spans="1:16" ht="16.5" customHeight="1">
      <c r="A11" s="14">
        <v>1</v>
      </c>
      <c r="B11" s="14">
        <v>2</v>
      </c>
      <c r="C11" s="14">
        <v>3</v>
      </c>
      <c r="D11" s="14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 t="s">
        <v>47</v>
      </c>
    </row>
    <row r="12" spans="1:16" ht="26.25" customHeight="1">
      <c r="A12" s="8"/>
      <c r="B12" s="23">
        <v>14</v>
      </c>
      <c r="C12" s="24"/>
      <c r="D12" s="26" t="s">
        <v>48</v>
      </c>
      <c r="E12" s="21"/>
      <c r="F12" s="29"/>
      <c r="G12" s="15"/>
      <c r="H12" s="15"/>
      <c r="I12" s="15"/>
      <c r="J12" s="15"/>
      <c r="K12" s="30"/>
      <c r="L12" s="30"/>
      <c r="M12" s="30"/>
      <c r="N12" s="30"/>
      <c r="O12" s="30"/>
      <c r="P12" s="30"/>
    </row>
    <row r="13" spans="1:16" ht="21.75" customHeight="1">
      <c r="A13" s="10"/>
      <c r="B13" s="25" t="s">
        <v>49</v>
      </c>
      <c r="C13" s="16"/>
      <c r="D13" s="27" t="s">
        <v>50</v>
      </c>
      <c r="E13" s="22"/>
      <c r="F13" s="29"/>
      <c r="G13" s="15"/>
      <c r="H13" s="31"/>
      <c r="I13" s="15"/>
      <c r="J13" s="15"/>
      <c r="K13" s="30"/>
      <c r="L13" s="30"/>
      <c r="M13" s="30"/>
      <c r="N13" s="30"/>
      <c r="O13" s="30"/>
      <c r="P13" s="30"/>
    </row>
    <row r="14" spans="1:16" ht="75" customHeight="1">
      <c r="A14" s="10"/>
      <c r="B14" s="22" t="s">
        <v>51</v>
      </c>
      <c r="C14" s="22" t="s">
        <v>53</v>
      </c>
      <c r="D14" s="28" t="s">
        <v>54</v>
      </c>
      <c r="E14" s="22" t="s">
        <v>58</v>
      </c>
      <c r="F14" s="22" t="s">
        <v>58</v>
      </c>
      <c r="G14" s="22" t="s">
        <v>60</v>
      </c>
      <c r="H14" s="22" t="s">
        <v>62</v>
      </c>
      <c r="I14" s="15"/>
      <c r="J14" s="15"/>
      <c r="K14" s="30"/>
      <c r="L14" s="30"/>
      <c r="M14" s="30"/>
      <c r="N14" s="30"/>
      <c r="O14" s="30"/>
      <c r="P14" s="22" t="s">
        <v>58</v>
      </c>
    </row>
    <row r="15" spans="1:16" ht="60">
      <c r="A15" s="10"/>
      <c r="B15" s="22" t="s">
        <v>52</v>
      </c>
      <c r="C15" s="22" t="s">
        <v>55</v>
      </c>
      <c r="D15" s="28" t="s">
        <v>56</v>
      </c>
      <c r="E15" s="22" t="s">
        <v>59</v>
      </c>
      <c r="F15" s="22" t="s">
        <v>59</v>
      </c>
      <c r="G15" s="22" t="s">
        <v>61</v>
      </c>
      <c r="H15" s="22" t="s">
        <v>63</v>
      </c>
      <c r="I15" s="15"/>
      <c r="J15" s="15"/>
      <c r="K15" s="30"/>
      <c r="L15" s="30"/>
      <c r="M15" s="30"/>
      <c r="N15" s="30"/>
      <c r="O15" s="30"/>
      <c r="P15" s="22" t="s">
        <v>59</v>
      </c>
    </row>
    <row r="16" spans="1:16" ht="26.25" customHeight="1">
      <c r="A16" s="10"/>
      <c r="B16" s="21"/>
      <c r="C16" s="16"/>
      <c r="D16" s="27" t="s">
        <v>57</v>
      </c>
      <c r="E16" s="21"/>
      <c r="F16" s="29"/>
      <c r="G16" s="15"/>
      <c r="H16" s="15"/>
      <c r="I16" s="15"/>
      <c r="J16" s="15"/>
      <c r="K16" s="30"/>
      <c r="L16" s="30"/>
      <c r="M16" s="30"/>
      <c r="N16" s="30"/>
      <c r="O16" s="30"/>
      <c r="P16" s="30"/>
    </row>
    <row r="17" spans="1:16" ht="78.75" customHeight="1">
      <c r="A17" s="43" t="s">
        <v>70</v>
      </c>
      <c r="B17" s="43"/>
      <c r="C17" s="43"/>
      <c r="D17" s="43"/>
      <c r="E17" s="43"/>
      <c r="F17" s="43"/>
      <c r="G17" s="43"/>
      <c r="H17" s="43"/>
      <c r="I17" s="43"/>
      <c r="J17" s="32"/>
      <c r="K17" s="32"/>
      <c r="L17" s="32"/>
      <c r="M17" s="32"/>
      <c r="N17" s="32"/>
      <c r="O17" s="43" t="s">
        <v>65</v>
      </c>
      <c r="P17" s="43"/>
    </row>
    <row r="18" spans="1:10" ht="12.75">
      <c r="A18" s="5"/>
      <c r="B18" s="5"/>
      <c r="C18" s="5"/>
      <c r="D18" s="5"/>
      <c r="E18" s="5"/>
      <c r="F18" s="5"/>
      <c r="G18" s="5"/>
      <c r="H18" s="5"/>
      <c r="I18" s="5"/>
      <c r="J18" s="5"/>
    </row>
  </sheetData>
  <mergeCells count="24">
    <mergeCell ref="F1:J1"/>
    <mergeCell ref="P8:P10"/>
    <mergeCell ref="O7:P7"/>
    <mergeCell ref="A8:A10"/>
    <mergeCell ref="B8:B10"/>
    <mergeCell ref="C8:C10"/>
    <mergeCell ref="D8:D10"/>
    <mergeCell ref="E9:E10"/>
    <mergeCell ref="F9:F10"/>
    <mergeCell ref="G9:H9"/>
    <mergeCell ref="K2:P2"/>
    <mergeCell ref="K3:P3"/>
    <mergeCell ref="K4:P4"/>
    <mergeCell ref="K5:P5"/>
    <mergeCell ref="O17:P17"/>
    <mergeCell ref="A17:I17"/>
    <mergeCell ref="A7:M7"/>
    <mergeCell ref="E8:I8"/>
    <mergeCell ref="I9:I10"/>
    <mergeCell ref="J8:O8"/>
    <mergeCell ref="N9:N10"/>
    <mergeCell ref="J9:J10"/>
    <mergeCell ref="K9:K10"/>
    <mergeCell ref="L9:M9"/>
  </mergeCells>
  <printOptions/>
  <pageMargins left="0.39" right="0.32" top="0.78" bottom="1" header="0.5" footer="0.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Admin</cp:lastModifiedBy>
  <cp:lastPrinted>2015-02-13T09:01:05Z</cp:lastPrinted>
  <dcterms:created xsi:type="dcterms:W3CDTF">2014-09-15T08:36:25Z</dcterms:created>
  <dcterms:modified xsi:type="dcterms:W3CDTF">2015-02-13T09:01:52Z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