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травень" sheetId="1" r:id="rId1"/>
  </sheets>
  <definedNames>
    <definedName name="_xlnm.Print_Area" localSheetId="0">'змин травень'!$A$1:$F$37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<sst xmlns="http://schemas.openxmlformats.org/spreadsheetml/2006/main" count="44" uniqueCount="34">
  <si>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</si>
  <si>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</si>
  <si>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</si>
  <si>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</si>
  <si>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</si>
  <si>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</si>
  <si>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</si>
  <si>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</si>
  <si>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</si>
  <si>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</si>
  <si>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</si>
  <si>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</si>
  <si>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</si>
  <si>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</si>
  <si>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</si>
  <si>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</si>
  <si>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</si>
  <si>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</si>
  <si>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</si>
  <si>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</si>
  <si>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</si>
  <si>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</si>
  <si>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</si>
  <si>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</si>
  <si>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</si>
  <si>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</si>
  <si>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Джерела фінансування міського бюджету на 2013 рік</t>
  </si>
  <si>
    <t>Заступник міського голови з питань                          діяльності виконавчих органів ради</t>
  </si>
  <si>
    <t xml:space="preserve">                   </t>
  </si>
  <si>
    <t xml:space="preserve">                                                 І.Василенко</t>
  </si>
  <si>
    <t>1 213 200,00</t>
  </si>
  <si>
    <t>Додаток 5</t>
  </si>
  <si>
    <t>у т.ч. бюджет розвитку</t>
  </si>
  <si>
    <t>04 липня  2013 року № 2391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</si>
</sst>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17" applyFont="1" applyFill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0" xfId="17" applyFont="1" applyFill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82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Zeros="0" tabSelected="1" view="pageBreakPreview" zoomScale="75" zoomScaleNormal="85" zoomScaleSheetLayoutView="75" workbookViewId="0" topLeftCell="A25">
      <selection activeCell="C30" sqref="C30"/>
    </sheetView>
  </sheetViews>
  <sheetFormatPr defaultColWidth="9.00390625" defaultRowHeight="12.75"/>
  <cols>
    <col min="1" max="1" width="11.125" style="2" customWidth="1"/>
    <col min="2" max="2" width="43.25390625" style="50" customWidth="1"/>
    <col min="3" max="3" width="15.875" style="2" customWidth="1"/>
    <col min="4" max="4" width="15.125" style="2" customWidth="1"/>
    <col min="5" max="5" width="14.75390625" style="2" customWidth="1"/>
    <col min="6" max="6" width="15.875" style="2" customWidth="1"/>
    <col min="7" max="10" width="9.125" style="1" customWidth="1"/>
    <col min="11" max="16384" width="9.125" style="2" customWidth="1"/>
  </cols>
  <sheetData>
    <row r="1" spans="1:6" ht="15.75" customHeight="1">
      <c r="A1" s="9"/>
      <c r="B1" s="10"/>
      <c r="C1" s="11" t="s">
        <v>28</v>
      </c>
      <c r="D1" s="53" t="s">
        <v>31</v>
      </c>
      <c r="E1" s="53"/>
      <c r="F1" s="11"/>
    </row>
    <row r="2" spans="1:6" ht="19.5" customHeight="1">
      <c r="A2" s="9"/>
      <c r="B2" s="10"/>
      <c r="C2" s="12"/>
      <c r="D2" s="52" t="s">
        <v>7</v>
      </c>
      <c r="E2" s="52"/>
      <c r="F2" s="52"/>
    </row>
    <row r="3" spans="1:6" ht="15" customHeight="1">
      <c r="A3" s="9"/>
      <c r="B3" s="10"/>
      <c r="C3" s="7"/>
      <c r="D3" s="52" t="s">
        <v>33</v>
      </c>
      <c r="E3" s="52"/>
      <c r="F3" s="52"/>
    </row>
    <row r="4" spans="1:6" ht="11.25" customHeight="1">
      <c r="A4" s="9"/>
      <c r="B4" s="10"/>
      <c r="C4" s="7"/>
      <c r="D4" s="7"/>
      <c r="E4" s="7"/>
      <c r="F4" s="7"/>
    </row>
    <row r="5" spans="1:6" ht="15.75" customHeight="1">
      <c r="A5" s="62" t="s">
        <v>26</v>
      </c>
      <c r="B5" s="62"/>
      <c r="C5" s="62"/>
      <c r="D5" s="62"/>
      <c r="E5" s="62"/>
      <c r="F5" s="62"/>
    </row>
    <row r="6" spans="1:6" ht="6.75" customHeight="1" hidden="1">
      <c r="A6" s="8"/>
      <c r="B6" s="8"/>
      <c r="C6" s="8"/>
      <c r="D6" s="8"/>
      <c r="E6" s="8"/>
      <c r="F6" s="8"/>
    </row>
    <row r="7" spans="1:6" ht="12.75" customHeight="1" thickBot="1">
      <c r="A7" s="9"/>
      <c r="B7" s="10"/>
      <c r="C7" s="9"/>
      <c r="D7" s="9"/>
      <c r="E7" s="9"/>
      <c r="F7" s="13" t="s">
        <v>11</v>
      </c>
    </row>
    <row r="8" spans="1:6" ht="18" customHeight="1">
      <c r="A8" s="63" t="s">
        <v>5</v>
      </c>
      <c r="B8" s="65" t="s">
        <v>0</v>
      </c>
      <c r="C8" s="67" t="s">
        <v>8</v>
      </c>
      <c r="D8" s="67" t="s">
        <v>9</v>
      </c>
      <c r="E8" s="67"/>
      <c r="F8" s="56" t="s">
        <v>6</v>
      </c>
    </row>
    <row r="9" spans="1:6" ht="12.75" customHeight="1">
      <c r="A9" s="64"/>
      <c r="B9" s="66"/>
      <c r="C9" s="60"/>
      <c r="D9" s="60" t="s">
        <v>6</v>
      </c>
      <c r="E9" s="60" t="s">
        <v>32</v>
      </c>
      <c r="F9" s="57"/>
    </row>
    <row r="10" spans="1:6" ht="18.75" customHeight="1">
      <c r="A10" s="64"/>
      <c r="B10" s="66"/>
      <c r="C10" s="60"/>
      <c r="D10" s="61"/>
      <c r="E10" s="60"/>
      <c r="F10" s="57"/>
    </row>
    <row r="11" spans="1:6" ht="17.25" customHeight="1">
      <c r="A11" s="14">
        <v>1</v>
      </c>
      <c r="B11" s="15" t="s">
        <v>1</v>
      </c>
      <c r="C11" s="16">
        <v>3</v>
      </c>
      <c r="D11" s="16">
        <v>4</v>
      </c>
      <c r="E11" s="16">
        <v>5</v>
      </c>
      <c r="F11" s="17">
        <v>6</v>
      </c>
    </row>
    <row r="12" spans="1:6" ht="24" customHeight="1">
      <c r="A12" s="18">
        <v>200000</v>
      </c>
      <c r="B12" s="19" t="s">
        <v>2</v>
      </c>
      <c r="C12" s="20">
        <f>C13+C14+C17+C20</f>
        <v>3773718</v>
      </c>
      <c r="D12" s="20">
        <f>D13+D14+D17+D20</f>
        <v>18958461</v>
      </c>
      <c r="E12" s="20">
        <f>E13+E14+E17+E20</f>
        <v>13909400</v>
      </c>
      <c r="F12" s="21">
        <f>F13+F14+F17+F20</f>
        <v>22732179</v>
      </c>
    </row>
    <row r="13" spans="1:6" ht="21" customHeight="1">
      <c r="A13" s="18">
        <v>203000</v>
      </c>
      <c r="B13" s="19" t="s">
        <v>15</v>
      </c>
      <c r="C13" s="20"/>
      <c r="D13" s="20"/>
      <c r="E13" s="20"/>
      <c r="F13" s="22"/>
    </row>
    <row r="14" spans="1:6" ht="37.5" customHeight="1">
      <c r="A14" s="18">
        <v>203400</v>
      </c>
      <c r="B14" s="19" t="s">
        <v>18</v>
      </c>
      <c r="C14" s="20"/>
      <c r="D14" s="20"/>
      <c r="E14" s="20"/>
      <c r="F14" s="22"/>
    </row>
    <row r="15" spans="1:10" s="6" customFormat="1" ht="20.25" customHeight="1">
      <c r="A15" s="23">
        <v>203410</v>
      </c>
      <c r="B15" s="24" t="s">
        <v>16</v>
      </c>
      <c r="C15" s="25">
        <v>350000000</v>
      </c>
      <c r="D15" s="25"/>
      <c r="E15" s="25"/>
      <c r="F15" s="26">
        <f>C15+D15</f>
        <v>350000000</v>
      </c>
      <c r="G15" s="5"/>
      <c r="H15" s="5"/>
      <c r="I15" s="5"/>
      <c r="J15" s="5"/>
    </row>
    <row r="16" spans="1:10" s="6" customFormat="1" ht="21" customHeight="1">
      <c r="A16" s="23">
        <v>203420</v>
      </c>
      <c r="B16" s="24" t="s">
        <v>17</v>
      </c>
      <c r="C16" s="25">
        <v>350000000</v>
      </c>
      <c r="D16" s="25"/>
      <c r="E16" s="25"/>
      <c r="F16" s="26">
        <f>C16+D16</f>
        <v>350000000</v>
      </c>
      <c r="G16" s="5"/>
      <c r="H16" s="5"/>
      <c r="I16" s="5"/>
      <c r="J16" s="5"/>
    </row>
    <row r="17" spans="1:10" s="6" customFormat="1" ht="47.25" customHeight="1">
      <c r="A17" s="18">
        <v>206000</v>
      </c>
      <c r="B17" s="19" t="s">
        <v>19</v>
      </c>
      <c r="C17" s="25"/>
      <c r="D17" s="25"/>
      <c r="E17" s="25"/>
      <c r="F17" s="26"/>
      <c r="G17" s="5"/>
      <c r="H17" s="5"/>
      <c r="I17" s="5"/>
      <c r="J17" s="5"/>
    </row>
    <row r="18" spans="1:10" s="6" customFormat="1" ht="32.25" customHeight="1">
      <c r="A18" s="23">
        <v>206110</v>
      </c>
      <c r="B18" s="27" t="s">
        <v>22</v>
      </c>
      <c r="C18" s="25"/>
      <c r="D18" s="25">
        <v>6000000</v>
      </c>
      <c r="E18" s="25">
        <v>5500000</v>
      </c>
      <c r="F18" s="26">
        <f>C18+D18</f>
        <v>6000000</v>
      </c>
      <c r="G18" s="5"/>
      <c r="H18" s="5"/>
      <c r="I18" s="5"/>
      <c r="J18" s="5"/>
    </row>
    <row r="19" spans="1:10" s="6" customFormat="1" ht="28.5" customHeight="1">
      <c r="A19" s="23">
        <v>206210</v>
      </c>
      <c r="B19" s="28" t="s">
        <v>23</v>
      </c>
      <c r="C19" s="25"/>
      <c r="D19" s="25">
        <v>6000000</v>
      </c>
      <c r="E19" s="25">
        <v>5500000</v>
      </c>
      <c r="F19" s="26">
        <f>C19+D19</f>
        <v>6000000</v>
      </c>
      <c r="G19" s="5"/>
      <c r="H19" s="5"/>
      <c r="I19" s="5"/>
      <c r="J19" s="5"/>
    </row>
    <row r="20" spans="1:10" s="4" customFormat="1" ht="35.25" customHeight="1">
      <c r="A20" s="18">
        <v>208000</v>
      </c>
      <c r="B20" s="29" t="s">
        <v>20</v>
      </c>
      <c r="C20" s="20">
        <f>C21+C24</f>
        <v>3773718</v>
      </c>
      <c r="D20" s="20">
        <f>D21+D24</f>
        <v>18958461</v>
      </c>
      <c r="E20" s="20">
        <f>E21+E24</f>
        <v>13909400</v>
      </c>
      <c r="F20" s="22">
        <f>F21+F24</f>
        <v>22732179</v>
      </c>
      <c r="G20" s="3"/>
      <c r="H20" s="3"/>
      <c r="I20" s="3"/>
      <c r="J20" s="3"/>
    </row>
    <row r="21" spans="1:6" ht="24" customHeight="1">
      <c r="A21" s="14"/>
      <c r="B21" s="15" t="s">
        <v>12</v>
      </c>
      <c r="C21" s="25">
        <f>4330228+49200+100000+325000+50000+40300+16310+75880</f>
        <v>4986918</v>
      </c>
      <c r="D21" s="25">
        <f>10191228+3313333+67200+1120000+1297500+1000000+276000+480000</f>
        <v>17745261</v>
      </c>
      <c r="E21" s="25">
        <f>5728500+2727000+67200+1120000+1297500+1000000+276000+480000</f>
        <v>12696200</v>
      </c>
      <c r="F21" s="26">
        <f>C21+D21</f>
        <v>22732179</v>
      </c>
    </row>
    <row r="22" spans="1:6" ht="20.25" customHeight="1">
      <c r="A22" s="23">
        <v>208100</v>
      </c>
      <c r="B22" s="24" t="s">
        <v>13</v>
      </c>
      <c r="C22" s="25">
        <f>5666738.54</f>
        <v>5666738.54</v>
      </c>
      <c r="D22" s="25">
        <v>19427678.57</v>
      </c>
      <c r="E22" s="25">
        <v>12716753.22</v>
      </c>
      <c r="F22" s="26">
        <f>C22+D22</f>
        <v>25094417.11</v>
      </c>
    </row>
    <row r="23" spans="1:6" ht="20.25" customHeight="1">
      <c r="A23" s="23">
        <v>208200</v>
      </c>
      <c r="B23" s="24" t="s">
        <v>14</v>
      </c>
      <c r="C23" s="25">
        <f>C22-C21</f>
        <v>679820.54</v>
      </c>
      <c r="D23" s="25">
        <f>D22-D21</f>
        <v>1682417.5700000003</v>
      </c>
      <c r="E23" s="25">
        <f>E22-E21</f>
        <v>20553.22000000067</v>
      </c>
      <c r="F23" s="26">
        <f>C23+D23</f>
        <v>2362238.1100000003</v>
      </c>
    </row>
    <row r="24" spans="1:10" s="6" customFormat="1" ht="77.25" customHeight="1">
      <c r="A24" s="23">
        <v>208400</v>
      </c>
      <c r="B24" s="30" t="s">
        <v>24</v>
      </c>
      <c r="C24" s="25">
        <f>-910000-303200</f>
        <v>-1213200</v>
      </c>
      <c r="D24" s="24" t="s">
        <v>30</v>
      </c>
      <c r="E24" s="24" t="s">
        <v>30</v>
      </c>
      <c r="F24" s="26"/>
      <c r="G24" s="5"/>
      <c r="H24" s="5"/>
      <c r="I24" s="5"/>
      <c r="J24" s="5"/>
    </row>
    <row r="25" spans="1:8" ht="22.5" customHeight="1">
      <c r="A25" s="23"/>
      <c r="B25" s="19" t="s">
        <v>10</v>
      </c>
      <c r="C25" s="31">
        <f>C12</f>
        <v>3773718</v>
      </c>
      <c r="D25" s="20">
        <f>D12</f>
        <v>18958461</v>
      </c>
      <c r="E25" s="20">
        <f>E12</f>
        <v>13909400</v>
      </c>
      <c r="F25" s="21">
        <f>F12</f>
        <v>22732179</v>
      </c>
      <c r="G25" s="32"/>
      <c r="H25" s="34"/>
    </row>
    <row r="26" spans="1:8" ht="30" customHeight="1">
      <c r="A26" s="18">
        <v>600000</v>
      </c>
      <c r="B26" s="19" t="s">
        <v>3</v>
      </c>
      <c r="C26" s="31">
        <f>C20</f>
        <v>3773718</v>
      </c>
      <c r="D26" s="31">
        <f>D20</f>
        <v>18958461</v>
      </c>
      <c r="E26" s="31">
        <f>E20</f>
        <v>13909400</v>
      </c>
      <c r="F26" s="22">
        <f>F20</f>
        <v>22732179</v>
      </c>
      <c r="G26" s="32"/>
      <c r="H26" s="34"/>
    </row>
    <row r="27" spans="1:8" ht="51.75" customHeight="1">
      <c r="A27" s="18">
        <v>601000</v>
      </c>
      <c r="B27" s="19" t="s">
        <v>19</v>
      </c>
      <c r="C27" s="20"/>
      <c r="D27" s="20"/>
      <c r="E27" s="20"/>
      <c r="F27" s="35"/>
      <c r="G27" s="32"/>
      <c r="H27" s="34"/>
    </row>
    <row r="28" spans="1:8" ht="30" customHeight="1">
      <c r="A28" s="18">
        <v>601110</v>
      </c>
      <c r="B28" s="27" t="s">
        <v>22</v>
      </c>
      <c r="C28" s="20"/>
      <c r="D28" s="25">
        <f>D18</f>
        <v>6000000</v>
      </c>
      <c r="E28" s="25">
        <f>E18</f>
        <v>5500000</v>
      </c>
      <c r="F28" s="26">
        <f>C28+D28</f>
        <v>6000000</v>
      </c>
      <c r="G28" s="32"/>
      <c r="H28" s="34"/>
    </row>
    <row r="29" spans="1:8" ht="28.5" customHeight="1">
      <c r="A29" s="18">
        <v>601210</v>
      </c>
      <c r="B29" s="28" t="s">
        <v>23</v>
      </c>
      <c r="C29" s="20"/>
      <c r="D29" s="25">
        <f>D19</f>
        <v>6000000</v>
      </c>
      <c r="E29" s="25">
        <f>E19</f>
        <v>5500000</v>
      </c>
      <c r="F29" s="26">
        <f>C29+D29</f>
        <v>6000000</v>
      </c>
      <c r="G29" s="32"/>
      <c r="H29" s="34"/>
    </row>
    <row r="30" spans="1:6" ht="20.25" customHeight="1">
      <c r="A30" s="18">
        <v>602000</v>
      </c>
      <c r="B30" s="19" t="s">
        <v>21</v>
      </c>
      <c r="C30" s="20">
        <f>C31+C34</f>
        <v>3773718</v>
      </c>
      <c r="D30" s="20">
        <f>D31+D34</f>
        <v>18958461</v>
      </c>
      <c r="E30" s="20">
        <f>E31+E34</f>
        <v>13909400</v>
      </c>
      <c r="F30" s="22">
        <f>F31+F34</f>
        <v>22732179</v>
      </c>
    </row>
    <row r="31" spans="1:6" ht="24" customHeight="1">
      <c r="A31" s="14"/>
      <c r="B31" s="15" t="s">
        <v>12</v>
      </c>
      <c r="C31" s="25">
        <f>4330228+49200+100000+325000+50000+40300+16310+75880</f>
        <v>4986918</v>
      </c>
      <c r="D31" s="25">
        <f>10191228+3313333+67200+1120000+1297500+1000000+276000+480000</f>
        <v>17745261</v>
      </c>
      <c r="E31" s="25">
        <f>5728500+2727000+67200+1120000+1297500+1000000+276000+480000</f>
        <v>12696200</v>
      </c>
      <c r="F31" s="26">
        <f>C31+D31</f>
        <v>22732179</v>
      </c>
    </row>
    <row r="32" spans="1:6" ht="20.25" customHeight="1">
      <c r="A32" s="23">
        <v>602100</v>
      </c>
      <c r="B32" s="24" t="s">
        <v>13</v>
      </c>
      <c r="C32" s="25">
        <f>5666738.54</f>
        <v>5666738.54</v>
      </c>
      <c r="D32" s="25">
        <v>19427678.57</v>
      </c>
      <c r="E32" s="25">
        <v>12716753.22</v>
      </c>
      <c r="F32" s="26">
        <f>C32+D32</f>
        <v>25094417.11</v>
      </c>
    </row>
    <row r="33" spans="1:6" ht="20.25" customHeight="1">
      <c r="A33" s="23">
        <v>602200</v>
      </c>
      <c r="B33" s="24" t="s">
        <v>14</v>
      </c>
      <c r="C33" s="25">
        <f>C32-C31</f>
        <v>679820.54</v>
      </c>
      <c r="D33" s="25">
        <f>D32-D31</f>
        <v>1682417.5700000003</v>
      </c>
      <c r="E33" s="25">
        <f>E32-E31</f>
        <v>20553.22000000067</v>
      </c>
      <c r="F33" s="26">
        <f>C33+D33</f>
        <v>2362238.1100000003</v>
      </c>
    </row>
    <row r="34" spans="1:6" ht="79.5" customHeight="1" thickBot="1">
      <c r="A34" s="36">
        <v>602400</v>
      </c>
      <c r="B34" s="37" t="s">
        <v>25</v>
      </c>
      <c r="C34" s="38">
        <f>-910000-303200</f>
        <v>-1213200</v>
      </c>
      <c r="D34" s="39" t="s">
        <v>30</v>
      </c>
      <c r="E34" s="39" t="s">
        <v>30</v>
      </c>
      <c r="F34" s="40">
        <f>C34+D34</f>
        <v>0</v>
      </c>
    </row>
    <row r="35" spans="1:6" ht="32.25" customHeight="1" thickBot="1">
      <c r="A35" s="41"/>
      <c r="B35" s="42" t="s">
        <v>4</v>
      </c>
      <c r="C35" s="43">
        <f>C26</f>
        <v>3773718</v>
      </c>
      <c r="D35" s="43">
        <f>D26</f>
        <v>18958461</v>
      </c>
      <c r="E35" s="43">
        <f>E26</f>
        <v>13909400</v>
      </c>
      <c r="F35" s="44">
        <f>F26</f>
        <v>22732179</v>
      </c>
    </row>
    <row r="36" spans="1:6" ht="33.75" customHeight="1">
      <c r="A36" s="45"/>
      <c r="B36" s="46"/>
      <c r="C36" s="45"/>
      <c r="D36" s="45"/>
      <c r="E36" s="45"/>
      <c r="F36" s="45"/>
    </row>
    <row r="37" spans="1:6" ht="35.25" customHeight="1">
      <c r="A37" s="59" t="s">
        <v>27</v>
      </c>
      <c r="B37" s="59"/>
      <c r="D37" s="47"/>
      <c r="E37" s="58" t="s">
        <v>29</v>
      </c>
      <c r="F37" s="58"/>
    </row>
    <row r="38" spans="1:6" ht="15.75">
      <c r="A38" s="48"/>
      <c r="B38" s="8"/>
      <c r="C38" s="33"/>
      <c r="D38" s="33"/>
      <c r="E38" s="33"/>
      <c r="F38" s="33"/>
    </row>
    <row r="39" spans="1:6" ht="12.75">
      <c r="A39" s="9"/>
      <c r="B39" s="10"/>
      <c r="C39" s="49">
        <f>C25-C35</f>
        <v>0</v>
      </c>
      <c r="D39" s="9"/>
      <c r="E39" s="9"/>
      <c r="F39" s="9"/>
    </row>
    <row r="40" spans="3:6" ht="12.75">
      <c r="C40" s="1"/>
      <c r="D40" s="1"/>
      <c r="E40" s="1"/>
      <c r="F40" s="1"/>
    </row>
    <row r="43" spans="1:5" ht="16.5">
      <c r="A43" s="54"/>
      <c r="B43" s="54"/>
      <c r="C43" s="51"/>
      <c r="D43" s="55"/>
      <c r="E43" s="55"/>
    </row>
  </sheetData>
  <mergeCells count="15">
    <mergeCell ref="A5:F5"/>
    <mergeCell ref="A8:A10"/>
    <mergeCell ref="B8:B10"/>
    <mergeCell ref="C8:C10"/>
    <mergeCell ref="D8:E8"/>
    <mergeCell ref="D3:F3"/>
    <mergeCell ref="D1:E1"/>
    <mergeCell ref="D2:F2"/>
    <mergeCell ref="A43:B43"/>
    <mergeCell ref="D43:E43"/>
    <mergeCell ref="F8:F10"/>
    <mergeCell ref="E37:F37"/>
    <mergeCell ref="A37:B37"/>
    <mergeCell ref="D9:D10"/>
    <mergeCell ref="E9:E10"/>
  </mergeCells>
  <printOptions/>
  <pageMargins left="0.89" right="0.15748031496062992" top="0.7" bottom="0.1968503937007874" header="0.7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2013-07-09T05:41:59Z</cp:lastPrinted>
  <dcterms:created xsi:type="dcterms:W3CDTF">2002-01-15T08:53:22Z</dcterms:created>
  <dcterms:modified xsi:type="dcterms:W3CDTF">2013-07-09T13:37:53Z</dcterms:modified>
  <cp:category/>
  <cp:version/>
  <cp:contentType/>
  <cp:contentStatus/>
</cp:coreProperties>
</file>