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(2)'!$10:$12</definedName>
    <definedName name="_xlnm.Print_Area" localSheetId="0">'2010_по_галузям (2)'!$A$1:$I$77</definedName>
  </definedNames>
  <calcPr fullCalcOnLoad="1"/>
</workbook>
</file>

<file path=xl/sharedStrings.xml><?xml version="1.0" encoding="utf-8"?>
<sst xmlns="http://schemas.openxmlformats.org/spreadsheetml/2006/main" count="451" uniqueCount="309">
  <si>
    <t>лист управ. культ. 11.10.13 № 01-23/674</t>
  </si>
  <si>
    <t>лист упр.освіти 15.10.13 № 3320/2-01-09</t>
  </si>
  <si>
    <t>лист 10.10.13 №1330</t>
  </si>
  <si>
    <t>деп.звер. Кролевця №95/06-13 від 04.06.13</t>
  </si>
  <si>
    <t>+30000,000</t>
  </si>
  <si>
    <t>+255000,000</t>
  </si>
  <si>
    <t>+50000,000</t>
  </si>
  <si>
    <t>-310000,000</t>
  </si>
  <si>
    <t>-90000,000</t>
  </si>
  <si>
    <t>-200000,000</t>
  </si>
  <si>
    <t>-216000,000</t>
  </si>
  <si>
    <t>-900000,000</t>
  </si>
  <si>
    <t>-1500000,000</t>
  </si>
  <si>
    <t>-275000,000</t>
  </si>
  <si>
    <t>-330000,000</t>
  </si>
  <si>
    <t>Нове будівництво зливової каналізації по вул. Андріївській</t>
  </si>
  <si>
    <t>+835170,000</t>
  </si>
  <si>
    <t>-300000,000</t>
  </si>
  <si>
    <t xml:space="preserve"> -790000,000</t>
  </si>
  <si>
    <t>-1400000,000</t>
  </si>
  <si>
    <t>+1400000,000</t>
  </si>
  <si>
    <t>-1755000,000</t>
  </si>
  <si>
    <t>-255000,000</t>
  </si>
  <si>
    <t>Нове будівництво котельні для ДНЗ (ясла-садок) № 73 "Червона квіточка", пров. Кінний, 3, м. Кіровоград, у т.ч.</t>
  </si>
  <si>
    <t>+1500000,000</t>
  </si>
  <si>
    <t>+900000,000</t>
  </si>
  <si>
    <t>-5700000,000</t>
  </si>
  <si>
    <t>-1200000,000</t>
  </si>
  <si>
    <t>+2000000,000</t>
  </si>
  <si>
    <t>+6683443,000</t>
  </si>
  <si>
    <t>+1338443,000</t>
  </si>
  <si>
    <t>-6016557,000</t>
  </si>
  <si>
    <t xml:space="preserve">  </t>
  </si>
  <si>
    <t>-650000,000</t>
  </si>
  <si>
    <t>+285000,000</t>
  </si>
  <si>
    <t>+415000,000</t>
  </si>
  <si>
    <t>+130000,000</t>
  </si>
  <si>
    <t>Василенко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</si>
  <si>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</si>
  <si>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</si>
  <si>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</si>
  <si>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</si>
  <si>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</si>
  <si>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070101</t>
  </si>
  <si>
    <t>Дошкільні заклади освіти</t>
  </si>
  <si>
    <t>070201</t>
  </si>
  <si>
    <t>Загальноосвітні школи ( в т.ч. школа-дитячий-садок, інтернат при школі), спеціалізовані школи, ліцеї, гімназії, колегіуми</t>
  </si>
  <si>
    <t>080000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</si>
  <si>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</si>
  <si>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</si>
  <si>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</si>
  <si>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</si>
  <si>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</si>
  <si>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</si>
  <si>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</si>
  <si>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</si>
  <si>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</si>
  <si>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</si>
  <si>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110000</t>
  </si>
  <si>
    <t>Культура і мистецтво</t>
  </si>
  <si>
    <t>Нове будівництво шахового клубу в парку відпочинку "Ковалівський"</t>
  </si>
  <si>
    <t>за рахунок коштів бюджету розвитку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</si>
  <si>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</si>
  <si>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</si>
  <si>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>Капітальний ремонт КЗ "НВО "Загальноосвтній навчальний заклад І-ІІІ ступенів № 1-дитячий юнацький центр "Перлинка", вул. Таврійська, 29/32</t>
  </si>
  <si>
    <t>Капітальний ремонт ДНЗ (ясла-садок) № 37 "Ластівка" комбінованого типу, вул. Преображенська, 101</t>
  </si>
  <si>
    <t>Капітальний ремонт НВК "Кіровоградський колегіум-спеціалізований навчальний заклад І-ІІІ ступенів -                       ДНЗ- центр естетичного виховання",                                              вул. Тарковського, 25</t>
  </si>
  <si>
    <t>Капітальний ремонт електричних мереж пологового будинку № 2 ім. "Святої Анни", вул. Щорса, 1</t>
  </si>
  <si>
    <t>Капітальний ремонт Кіровоградської дитячої школи мистецтв смт. Нове, вул. Металургів, 18</t>
  </si>
  <si>
    <t>Реконструкція господарчого блоку пологового будинку по вул. Олени Журливої, 1 під  житловий будинок,                      м. Кіровоград</t>
  </si>
  <si>
    <t>Капітальний ремонт приміщення   міської стомато-      логічної поліклініки № 2, просп. Університетський, 29</t>
  </si>
  <si>
    <t>Нове будівництво котельні для ДНЗ (ясла-садок) № 73 "Червона квіточка" та ДНЗ (ясла-садок) № 31 "Берізка", пров. Кінний, 3, м. Кіровоград, у т.ч.</t>
  </si>
  <si>
    <t>Капітальний ремонт будівлі Кіровоградського міського музею музичної культури ім. К. Шимановського,                       вул. Гоголя, 42</t>
  </si>
  <si>
    <t>150122</t>
  </si>
  <si>
    <t>Інвестиційні проекти</t>
  </si>
  <si>
    <t>за рахунок субвенції з державного бюджету</t>
  </si>
  <si>
    <t>за рахунок міського бюджету</t>
  </si>
  <si>
    <t>110202</t>
  </si>
  <si>
    <t>Музеї і виставки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</si>
  <si>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</si>
  <si>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</si>
  <si>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</si>
  <si>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</si>
  <si>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</si>
  <si>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</si>
  <si>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</si>
  <si>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Реконструкція центрального входу парку "Ковалівський"</t>
  </si>
  <si>
    <t>лист упр. Охор. Здор.11.10.13 №3521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</si>
  <si>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</si>
  <si>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</si>
  <si>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</si>
  <si>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</si>
  <si>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</si>
  <si>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</si>
  <si>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</si>
  <si>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</si>
  <si>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</si>
  <si>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</si>
  <si>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</si>
  <si>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</si>
  <si>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</si>
  <si>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</si>
  <si>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</si>
  <si>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</si>
  <si>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</si>
  <si>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</si>
  <si>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</si>
  <si>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</si>
  <si>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</si>
  <si>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</si>
  <si>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</si>
  <si>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</si>
  <si>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</si>
  <si>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</si>
  <si>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</si>
  <si>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</si>
  <si>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</si>
  <si>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</si>
  <si>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</si>
  <si>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</si>
  <si>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</si>
  <si>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</si>
  <si>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</si>
  <si>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</si>
  <si>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</si>
  <si>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</si>
  <si>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</si>
  <si>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</si>
  <si>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</si>
  <si>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</si>
  <si>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</si>
  <si>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</si>
  <si>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</si>
  <si>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</si>
  <si>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</si>
  <si>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</si>
  <si>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</si>
  <si>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</si>
  <si>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</si>
  <si>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</si>
  <si>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</si>
  <si>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</si>
  <si>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</si>
  <si>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</si>
  <si>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</si>
  <si>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</si>
  <si>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</si>
  <si>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</si>
  <si>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</si>
  <si>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</si>
  <si>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</si>
  <si>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</si>
  <si>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</si>
  <si>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</si>
  <si>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</si>
  <si>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</si>
  <si>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</si>
  <si>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</si>
  <si>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</si>
  <si>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</si>
  <si>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</si>
  <si>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</si>
  <si>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</si>
  <si>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</si>
  <si>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</si>
  <si>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</si>
  <si>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</si>
  <si>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</si>
  <si>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</si>
  <si>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</si>
  <si>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</si>
  <si>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</si>
  <si>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</si>
  <si>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</si>
  <si>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</si>
  <si>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</si>
  <si>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</si>
  <si>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</si>
  <si>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</si>
  <si>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</si>
  <si>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</si>
  <si>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</si>
  <si>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</si>
  <si>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</si>
  <si>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</si>
  <si>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</si>
  <si>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</si>
  <si>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</si>
  <si>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</si>
  <si>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</si>
  <si>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</si>
  <si>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</si>
  <si>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</si>
  <si>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</si>
  <si>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</si>
  <si>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</si>
  <si>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</si>
  <si>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</si>
  <si>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</si>
  <si>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</si>
  <si>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</si>
  <si>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</si>
  <si>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</si>
  <si>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</si>
  <si>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</si>
  <si>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</si>
  <si>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</si>
  <si>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</si>
  <si>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</si>
  <si>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</si>
  <si>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</si>
  <si>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</si>
  <si>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</si>
  <si>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</si>
  <si>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</si>
  <si>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</si>
  <si>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</si>
  <si>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</si>
  <si>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</si>
  <si>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</si>
  <si>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</si>
  <si>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</si>
  <si>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</si>
  <si>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</si>
  <si>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</si>
  <si>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</si>
  <si>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</si>
  <si>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</si>
  <si>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</si>
  <si>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</si>
  <si>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</si>
  <si>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</si>
  <si>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</si>
  <si>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</si>
  <si>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</si>
  <si>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</si>
  <si>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</si>
  <si>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</si>
  <si>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</si>
  <si>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</si>
  <si>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</si>
  <si>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</si>
  <si>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</si>
  <si>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</si>
  <si>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</si>
  <si>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</si>
  <si>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</si>
  <si>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</si>
  <si>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</si>
  <si>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</si>
  <si>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</si>
  <si>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</si>
  <si>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</si>
  <si>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</si>
  <si>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</si>
  <si>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</si>
  <si>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</si>
  <si>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</si>
  <si>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</si>
  <si>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</si>
  <si>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</si>
  <si>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</si>
  <si>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</si>
  <si>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</si>
  <si>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</si>
  <si>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</si>
  <si>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</si>
  <si>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</si>
  <si>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</si>
  <si>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</si>
  <si>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</si>
  <si>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</si>
  <si>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</si>
  <si>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</si>
  <si>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</si>
  <si>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</si>
  <si>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</si>
  <si>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</si>
  <si>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</si>
  <si>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</si>
  <si>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</si>
  <si>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</si>
  <si>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</si>
  <si>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</si>
  <si>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</si>
  <si>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</si>
  <si>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 xml:space="preserve">Начальник управління                                                   В. Ксеніч                       </t>
  </si>
  <si>
    <t>-520000,000</t>
  </si>
  <si>
    <t>-4361557,000</t>
  </si>
  <si>
    <t>Капітальний ремонт будівлі КЗ "Центр первинної медико-санітарної допомоги № 2 м. Кіровограда",                                    вул. Космонавта Попова, 9-б</t>
  </si>
  <si>
    <t xml:space="preserve">Капітальний ремонт житлового будинку по                            вул. Академіка Корольова, 21 </t>
  </si>
  <si>
    <t xml:space="preserve">Нове будівництво притулку тимчасового утримання безпритульних тварин   по вул. Генерала Родимцева у                         м. Кіровограді 
</t>
  </si>
  <si>
    <t>Реконструкція фасадів будівель та благоустрій по                  вул. Дворцовій</t>
  </si>
  <si>
    <t>Нове будівництво котельні  ДНЗ № 72  "Гномик",                 пров. Фортечний, 23-а,  м. Кіровоград, у т. ч.</t>
  </si>
  <si>
    <t xml:space="preserve">Нове будівництво котельні ДЮСШ № 2,  вул. Курганна, 64, м. Кіровоград                    </t>
  </si>
  <si>
    <t>Капітальний ремонт другого блоку будівлі для розміщення КЗ "Центру соціальної реабілітації (денного перебування) дітей-інвалідів", вул. Бєляєва, 72, м. Кіровоград</t>
  </si>
  <si>
    <t>Капітальний ремонт приміщення терапевтичного відділення № 2  "КЗ" Центральна міська лікарня м. Кіровограда"  стаціонар № 1 під відділення паліативного лікування,                        вул. Фортеця, 21, м. Кіровоград</t>
  </si>
  <si>
    <t>Капітальний ремонт 4-го поверху нежитлового будинку під розміщення міського архіву по  вул. Дзержинського, 47</t>
  </si>
  <si>
    <t>Додаток 7</t>
  </si>
  <si>
    <t xml:space="preserve">Зміни до переліку об'єктів, видатки на які у 2014 році будуть проводитися    </t>
  </si>
  <si>
    <t>до рішення Кіровоградської міської ради</t>
  </si>
  <si>
    <t xml:space="preserve">24 квітня 2014 року  </t>
  </si>
  <si>
    <t>Код тимчасової класифіка-   ції видатків та кредитування місцевих бюджетів</t>
  </si>
  <si>
    <t>Капітальний ремонт огорожі ДНЗ (ясла-садок) № 73 "Червона квіточка", пров. Кінний, 3</t>
  </si>
  <si>
    <t>Капітальний ремонт КЗ "НВО "Загальноосвтній навчальний заклад І-ІІІ ступенів № 1-дитячий юнацький центр "Перлинка", вул. Преображенська, 103</t>
  </si>
  <si>
    <t>Нове будівництво котельні по вул. Великій Перспек-          тивній, 41, м. Кіровоград</t>
  </si>
  <si>
    <t xml:space="preserve">Нове будівництво добудови їдальні та актового залу              КЗ “Навчально-виховний комплекс Загальноосвітня школа                        І-ІІ ступенів № 34 – економіко-правовий ліцей “Сучасник”  дитячо-юнацький центр", просп. Комуністичний, 11   </t>
  </si>
  <si>
    <t>Капітальний ремонт приміщення по вул. Повітряно-               флотській, 67, корп. 2</t>
  </si>
  <si>
    <t>№ 3005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</si>
</sst>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33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75" fontId="8" fillId="2" borderId="6" xfId="0" applyNumberFormat="1" applyFont="1" applyFill="1" applyBorder="1" applyAlignment="1">
      <alignment vertical="center" wrapText="1"/>
    </xf>
    <xf numFmtId="175" fontId="8" fillId="0" borderId="5" xfId="0" applyNumberFormat="1" applyFont="1" applyFill="1" applyBorder="1" applyAlignment="1">
      <alignment vertical="center" wrapText="1"/>
    </xf>
    <xf numFmtId="175" fontId="23" fillId="0" borderId="10" xfId="0" applyNumberFormat="1" applyFont="1" applyFill="1" applyBorder="1" applyAlignment="1">
      <alignment vertical="center" wrapText="1"/>
    </xf>
    <xf numFmtId="175" fontId="24" fillId="2" borderId="6" xfId="0" applyNumberFormat="1" applyFont="1" applyFill="1" applyBorder="1" applyAlignment="1">
      <alignment vertical="center" wrapText="1"/>
    </xf>
    <xf numFmtId="175" fontId="24" fillId="2" borderId="10" xfId="0" applyNumberFormat="1" applyFont="1" applyFill="1" applyBorder="1" applyAlignment="1">
      <alignment vertical="center" wrapText="1"/>
    </xf>
    <xf numFmtId="175" fontId="23" fillId="2" borderId="10" xfId="0" applyNumberFormat="1" applyFont="1" applyFill="1" applyBorder="1" applyAlignment="1">
      <alignment vertical="center" wrapText="1"/>
    </xf>
    <xf numFmtId="175" fontId="23" fillId="2" borderId="6" xfId="0" applyNumberFormat="1" applyFont="1" applyFill="1" applyBorder="1" applyAlignment="1">
      <alignment vertical="center" wrapText="1"/>
    </xf>
    <xf numFmtId="175" fontId="8" fillId="2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82" fontId="0" fillId="2" borderId="0" xfId="0" applyNumberFormat="1" applyFont="1" applyFill="1" applyBorder="1" applyAlignment="1">
      <alignment vertical="center" wrapText="1"/>
    </xf>
    <xf numFmtId="175" fontId="8" fillId="2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75" fontId="22" fillId="2" borderId="1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75" fontId="26" fillId="0" borderId="4" xfId="0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175" fontId="26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49" fontId="26" fillId="2" borderId="10" xfId="0" applyNumberFormat="1" applyFont="1" applyFill="1" applyBorder="1" applyAlignment="1">
      <alignment horizontal="right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75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175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0" fontId="24" fillId="2" borderId="14" xfId="0" applyFont="1" applyFill="1" applyBorder="1" applyAlignment="1">
      <alignment horizontal="left" vertical="top" wrapText="1"/>
    </xf>
    <xf numFmtId="175" fontId="28" fillId="2" borderId="1" xfId="0" applyNumberFormat="1" applyFont="1" applyFill="1" applyBorder="1" applyAlignment="1">
      <alignment horizontal="right" vertical="center" wrapText="1"/>
    </xf>
    <xf numFmtId="175" fontId="28" fillId="2" borderId="1" xfId="0" applyNumberFormat="1" applyFont="1" applyFill="1" applyBorder="1" applyAlignment="1">
      <alignment vertical="center" wrapText="1"/>
    </xf>
    <xf numFmtId="49" fontId="28" fillId="2" borderId="6" xfId="0" applyNumberFormat="1" applyFont="1" applyFill="1" applyBorder="1" applyAlignment="1">
      <alignment horizontal="right" vertical="center" wrapText="1"/>
    </xf>
    <xf numFmtId="175" fontId="29" fillId="2" borderId="1" xfId="0" applyNumberFormat="1" applyFont="1" applyFill="1" applyBorder="1" applyAlignment="1">
      <alignment horizontal="right" vertical="center" wrapText="1"/>
    </xf>
    <xf numFmtId="175" fontId="29" fillId="2" borderId="1" xfId="0" applyNumberFormat="1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left" vertical="top" wrapText="1"/>
    </xf>
    <xf numFmtId="9" fontId="8" fillId="2" borderId="1" xfId="0" applyNumberFormat="1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75" fontId="26" fillId="0" borderId="1" xfId="0" applyNumberFormat="1" applyFont="1" applyFill="1" applyBorder="1" applyAlignment="1">
      <alignment vertical="center" wrapText="1"/>
    </xf>
    <xf numFmtId="175" fontId="26" fillId="0" borderId="10" xfId="0" applyNumberFormat="1" applyFont="1" applyFill="1" applyBorder="1" applyAlignment="1">
      <alignment vertical="center" wrapText="1"/>
    </xf>
    <xf numFmtId="175" fontId="26" fillId="2" borderId="6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49" fontId="30" fillId="2" borderId="1" xfId="0" applyNumberFormat="1" applyFont="1" applyFill="1" applyBorder="1" applyAlignment="1">
      <alignment horizontal="left" vertical="center" wrapText="1"/>
    </xf>
    <xf numFmtId="49" fontId="26" fillId="2" borderId="6" xfId="0" applyNumberFormat="1" applyFont="1" applyFill="1" applyBorder="1" applyAlignment="1">
      <alignment horizontal="right" vertical="center" wrapText="1"/>
    </xf>
    <xf numFmtId="49" fontId="29" fillId="2" borderId="1" xfId="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2" borderId="12" xfId="0" applyNumberFormat="1" applyFont="1" applyFill="1" applyBorder="1" applyAlignment="1">
      <alignment horizontal="center" vertical="center" wrapText="1"/>
    </xf>
    <xf numFmtId="175" fontId="26" fillId="2" borderId="12" xfId="0" applyNumberFormat="1" applyFont="1" applyFill="1" applyBorder="1" applyAlignment="1">
      <alignment vertical="center" wrapText="1"/>
    </xf>
    <xf numFmtId="175" fontId="26" fillId="2" borderId="1" xfId="0" applyNumberFormat="1" applyFont="1" applyFill="1" applyBorder="1" applyAlignment="1">
      <alignment vertical="center" wrapText="1"/>
    </xf>
    <xf numFmtId="175" fontId="26" fillId="2" borderId="10" xfId="0" applyNumberFormat="1" applyFont="1" applyFill="1" applyBorder="1" applyAlignment="1">
      <alignment horizontal="righ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175" fontId="26" fillId="2" borderId="10" xfId="0" applyNumberFormat="1" applyFont="1" applyFill="1" applyBorder="1" applyAlignment="1">
      <alignment horizontal="right" vertical="center" wrapText="1"/>
    </xf>
    <xf numFmtId="175" fontId="26" fillId="2" borderId="10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175" fontId="24" fillId="2" borderId="1" xfId="0" applyNumberFormat="1" applyFont="1" applyFill="1" applyBorder="1" applyAlignment="1">
      <alignment vertical="center" wrapText="1"/>
    </xf>
    <xf numFmtId="175" fontId="26" fillId="2" borderId="6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175" fontId="8" fillId="2" borderId="12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vertical="center" wrapText="1"/>
    </xf>
    <xf numFmtId="175" fontId="8" fillId="2" borderId="10" xfId="0" applyNumberFormat="1" applyFont="1" applyFill="1" applyBorder="1" applyAlignment="1">
      <alignment horizontal="right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175" fontId="32" fillId="2" borderId="1" xfId="0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 vertical="center" wrapText="1"/>
    </xf>
    <xf numFmtId="49" fontId="32" fillId="2" borderId="10" xfId="0" applyNumberFormat="1" applyFont="1" applyFill="1" applyBorder="1" applyAlignment="1">
      <alignment horizontal="right" vertical="center" wrapText="1"/>
    </xf>
    <xf numFmtId="175" fontId="8" fillId="2" borderId="10" xfId="0" applyNumberFormat="1" applyFont="1" applyFill="1" applyBorder="1" applyAlignment="1">
      <alignment vertical="center" wrapText="1"/>
    </xf>
    <xf numFmtId="175" fontId="32" fillId="2" borderId="10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75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26" fillId="2" borderId="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9" fontId="8" fillId="2" borderId="20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20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49" fontId="31" fillId="2" borderId="12" xfId="0" applyNumberFormat="1" applyFont="1" applyFill="1" applyBorder="1" applyAlignment="1">
      <alignment horizontal="left" vertical="center" wrapText="1"/>
    </xf>
    <xf numFmtId="49" fontId="31" fillId="2" borderId="2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20" xfId="0" applyNumberFormat="1" applyFont="1" applyFill="1" applyBorder="1" applyAlignment="1">
      <alignment horizontal="left" vertical="center" wrapText="1"/>
    </xf>
    <xf numFmtId="49" fontId="26" fillId="2" borderId="12" xfId="0" applyNumberFormat="1" applyFont="1" applyFill="1" applyBorder="1" applyAlignment="1">
      <alignment horizontal="left" vertical="center" wrapText="1"/>
    </xf>
    <xf numFmtId="49" fontId="26" fillId="2" borderId="20" xfId="0" applyNumberFormat="1" applyFont="1" applyFill="1" applyBorder="1" applyAlignment="1">
      <alignment horizontal="left" vertical="center" wrapText="1"/>
    </xf>
    <xf numFmtId="49" fontId="28" fillId="2" borderId="12" xfId="0" applyNumberFormat="1" applyFont="1" applyFill="1" applyBorder="1" applyAlignment="1">
      <alignment horizontal="left" vertical="center" wrapText="1"/>
    </xf>
    <xf numFmtId="49" fontId="28" fillId="2" borderId="20" xfId="0" applyNumberFormat="1" applyFont="1" applyFill="1" applyBorder="1" applyAlignment="1">
      <alignment horizontal="left" vertical="center" wrapText="1"/>
    </xf>
    <xf numFmtId="49" fontId="29" fillId="2" borderId="12" xfId="0" applyNumberFormat="1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 wrapText="1"/>
    </xf>
    <xf numFmtId="49" fontId="26" fillId="2" borderId="12" xfId="0" applyNumberFormat="1" applyFont="1" applyFill="1" applyBorder="1" applyAlignment="1">
      <alignment horizontal="left" vertical="center" wrapText="1"/>
    </xf>
    <xf numFmtId="49" fontId="26" fillId="2" borderId="20" xfId="0" applyNumberFormat="1" applyFont="1" applyFill="1" applyBorder="1" applyAlignment="1">
      <alignment horizontal="left" vertical="center" wrapText="1"/>
    </xf>
    <xf numFmtId="49" fontId="29" fillId="2" borderId="12" xfId="0" applyNumberFormat="1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49" fontId="29" fillId="2" borderId="12" xfId="0" applyNumberFormat="1" applyFont="1" applyFill="1" applyBorder="1" applyAlignment="1">
      <alignment horizontal="left" vertical="center" wrapText="1"/>
    </xf>
    <xf numFmtId="49" fontId="29" fillId="2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5" fillId="2" borderId="2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Zeros="0" tabSelected="1" view="pageBreakPreview" zoomScaleNormal="75" zoomScaleSheetLayoutView="100" workbookViewId="0" topLeftCell="A68">
      <selection activeCell="N7" sqref="N7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50390625" style="7" customWidth="1"/>
    <col min="10" max="10" width="11.50390625" style="7" hidden="1" customWidth="1"/>
    <col min="11" max="17" width="9.00390625" style="7" hidden="1" customWidth="1"/>
    <col min="18" max="16384" width="9.00390625" style="7" customWidth="1"/>
  </cols>
  <sheetData>
    <row r="1" spans="7:10" ht="15.75">
      <c r="G1" s="322" t="s">
        <v>298</v>
      </c>
      <c r="H1" s="322"/>
      <c r="I1" s="322"/>
      <c r="J1" s="319"/>
    </row>
    <row r="2" spans="1:10" ht="21.75" customHeight="1">
      <c r="A2" s="39"/>
      <c r="B2" s="39"/>
      <c r="C2" s="39"/>
      <c r="D2" s="39"/>
      <c r="E2" s="39"/>
      <c r="F2" s="39"/>
      <c r="G2" s="329" t="s">
        <v>300</v>
      </c>
      <c r="H2" s="329"/>
      <c r="I2" s="329"/>
      <c r="J2" s="329"/>
    </row>
    <row r="3" spans="1:10" ht="19.5" customHeight="1" hidden="1">
      <c r="A3" s="39"/>
      <c r="B3" s="39"/>
      <c r="C3" s="39"/>
      <c r="D3" s="39"/>
      <c r="E3" s="39"/>
      <c r="F3" s="39"/>
      <c r="G3" s="329" t="s">
        <v>284</v>
      </c>
      <c r="H3" s="329"/>
      <c r="I3" s="329"/>
      <c r="J3" s="244"/>
    </row>
    <row r="4" spans="1:10" ht="38.25" customHeight="1" hidden="1">
      <c r="A4" s="39"/>
      <c r="B4" s="39"/>
      <c r="C4" s="39"/>
      <c r="D4" s="39"/>
      <c r="E4" s="39"/>
      <c r="F4" s="39"/>
      <c r="G4" s="371" t="s">
        <v>284</v>
      </c>
      <c r="H4" s="371"/>
      <c r="I4" s="371"/>
      <c r="J4" s="244"/>
    </row>
    <row r="5" spans="1:10" ht="17.25" customHeight="1">
      <c r="A5" s="39"/>
      <c r="B5" s="39"/>
      <c r="C5" s="39"/>
      <c r="D5" s="39"/>
      <c r="E5" s="39"/>
      <c r="F5" s="39"/>
      <c r="G5" s="371" t="s">
        <v>301</v>
      </c>
      <c r="H5" s="371"/>
      <c r="I5" s="371"/>
      <c r="J5" s="244"/>
    </row>
    <row r="6" spans="1:10" ht="17.25" customHeight="1">
      <c r="A6" s="39"/>
      <c r="B6" s="39"/>
      <c r="C6" s="39"/>
      <c r="D6" s="39"/>
      <c r="E6" s="39"/>
      <c r="F6" s="39"/>
      <c r="G6" s="371" t="s">
        <v>308</v>
      </c>
      <c r="H6" s="371"/>
      <c r="I6" s="371"/>
      <c r="J6" s="244"/>
    </row>
    <row r="7" spans="1:10" ht="24.75" customHeight="1">
      <c r="A7" s="356" t="s">
        <v>299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7.25" customHeight="1">
      <c r="A8" s="39"/>
      <c r="B8" s="356" t="s">
        <v>61</v>
      </c>
      <c r="C8" s="356"/>
      <c r="D8" s="356"/>
      <c r="E8" s="356"/>
      <c r="F8" s="356"/>
      <c r="G8" s="356"/>
      <c r="H8" s="356"/>
      <c r="I8" s="356"/>
      <c r="J8" s="245"/>
    </row>
    <row r="9" spans="1:10" ht="16.5" thickBot="1">
      <c r="A9" s="246"/>
      <c r="B9" s="246"/>
      <c r="C9" s="246"/>
      <c r="D9" s="246"/>
      <c r="E9" s="246"/>
      <c r="F9" s="246"/>
      <c r="G9" s="246"/>
      <c r="H9" s="246"/>
      <c r="I9" s="246"/>
      <c r="J9" s="247" t="s">
        <v>159</v>
      </c>
    </row>
    <row r="10" spans="1:10" s="44" customFormat="1" ht="90.75" customHeight="1" thickBot="1">
      <c r="A10" s="235" t="s">
        <v>62</v>
      </c>
      <c r="B10" s="240" t="s">
        <v>170</v>
      </c>
      <c r="C10" s="365" t="s">
        <v>169</v>
      </c>
      <c r="D10" s="366"/>
      <c r="E10" s="359" t="s">
        <v>39</v>
      </c>
      <c r="F10" s="242"/>
      <c r="G10" s="365" t="s">
        <v>63</v>
      </c>
      <c r="H10" s="359" t="s">
        <v>40</v>
      </c>
      <c r="I10" s="362" t="s">
        <v>161</v>
      </c>
      <c r="J10" s="248"/>
    </row>
    <row r="11" spans="1:10" s="8" customFormat="1" ht="32.25" customHeight="1">
      <c r="A11" s="359" t="s">
        <v>302</v>
      </c>
      <c r="B11" s="359" t="s">
        <v>38</v>
      </c>
      <c r="C11" s="367"/>
      <c r="D11" s="368"/>
      <c r="E11" s="360"/>
      <c r="F11" s="354" t="s">
        <v>171</v>
      </c>
      <c r="G11" s="375"/>
      <c r="H11" s="360"/>
      <c r="I11" s="363"/>
      <c r="J11" s="366" t="s">
        <v>285</v>
      </c>
    </row>
    <row r="12" spans="1:10" s="8" customFormat="1" ht="100.5" customHeight="1">
      <c r="A12" s="361"/>
      <c r="B12" s="361"/>
      <c r="C12" s="369"/>
      <c r="D12" s="370"/>
      <c r="E12" s="361"/>
      <c r="F12" s="355"/>
      <c r="G12" s="376"/>
      <c r="H12" s="361"/>
      <c r="I12" s="364"/>
      <c r="J12" s="374"/>
    </row>
    <row r="13" spans="1:10" ht="25.5">
      <c r="A13" s="249">
        <v>47</v>
      </c>
      <c r="B13" s="250" t="s">
        <v>130</v>
      </c>
      <c r="C13" s="251"/>
      <c r="D13" s="251"/>
      <c r="E13" s="252" t="s">
        <v>284</v>
      </c>
      <c r="F13" s="253"/>
      <c r="G13" s="253"/>
      <c r="H13" s="252" t="s">
        <v>284</v>
      </c>
      <c r="I13" s="252">
        <f>I14+I22+I29+I32+I37+I69</f>
        <v>-10597387</v>
      </c>
      <c r="J13" s="228"/>
    </row>
    <row r="14" spans="1:10" s="224" customFormat="1" ht="30" customHeight="1">
      <c r="A14" s="254" t="s">
        <v>41</v>
      </c>
      <c r="B14" s="255" t="s">
        <v>141</v>
      </c>
      <c r="C14" s="255" t="s">
        <v>42</v>
      </c>
      <c r="D14" s="255" t="s">
        <v>284</v>
      </c>
      <c r="E14" s="256" t="s">
        <v>284</v>
      </c>
      <c r="F14" s="257"/>
      <c r="G14" s="257"/>
      <c r="H14" s="256" t="s">
        <v>284</v>
      </c>
      <c r="I14" s="258" t="s">
        <v>35</v>
      </c>
      <c r="J14" s="234"/>
    </row>
    <row r="15" spans="1:10" s="225" customFormat="1" ht="27.75" customHeight="1">
      <c r="A15" s="259" t="s">
        <v>43</v>
      </c>
      <c r="B15" s="338" t="s">
        <v>44</v>
      </c>
      <c r="C15" s="339"/>
      <c r="D15" s="260"/>
      <c r="E15" s="256">
        <f>SUM(E16:E17)</f>
        <v>0</v>
      </c>
      <c r="F15" s="256">
        <f>SUM(F16:F21)</f>
        <v>0</v>
      </c>
      <c r="G15" s="256"/>
      <c r="H15" s="256">
        <f>SUM(H16:H17)</f>
        <v>0</v>
      </c>
      <c r="I15" s="258" t="s">
        <v>34</v>
      </c>
      <c r="J15" s="231" t="s">
        <v>284</v>
      </c>
    </row>
    <row r="16" spans="1:10" s="89" customFormat="1" ht="27" customHeight="1">
      <c r="A16" s="261"/>
      <c r="B16" s="342" t="s">
        <v>65</v>
      </c>
      <c r="C16" s="343"/>
      <c r="D16" s="262"/>
      <c r="E16" s="263" t="s">
        <v>284</v>
      </c>
      <c r="F16" s="264"/>
      <c r="G16" s="264"/>
      <c r="H16" s="263" t="s">
        <v>284</v>
      </c>
      <c r="I16" s="265" t="s">
        <v>4</v>
      </c>
      <c r="J16" s="227"/>
    </row>
    <row r="17" spans="1:10" s="89" customFormat="1" ht="27" customHeight="1">
      <c r="A17" s="261" t="s">
        <v>284</v>
      </c>
      <c r="B17" s="342" t="s">
        <v>303</v>
      </c>
      <c r="C17" s="343"/>
      <c r="D17" s="262"/>
      <c r="E17" s="266" t="s">
        <v>284</v>
      </c>
      <c r="F17" s="264"/>
      <c r="G17" s="264"/>
      <c r="H17" s="266" t="s">
        <v>284</v>
      </c>
      <c r="I17" s="267" t="s">
        <v>5</v>
      </c>
      <c r="J17" s="227" t="s">
        <v>3</v>
      </c>
    </row>
    <row r="18" spans="1:10" s="89" customFormat="1" ht="39" customHeight="1">
      <c r="A18" s="254" t="s">
        <v>45</v>
      </c>
      <c r="B18" s="349" t="s">
        <v>46</v>
      </c>
      <c r="C18" s="350"/>
      <c r="D18" s="268"/>
      <c r="E18" s="269" t="s">
        <v>284</v>
      </c>
      <c r="F18" s="270"/>
      <c r="G18" s="270"/>
      <c r="H18" s="269" t="s">
        <v>284</v>
      </c>
      <c r="I18" s="271" t="s">
        <v>36</v>
      </c>
      <c r="J18" s="227"/>
    </row>
    <row r="19" spans="1:10" s="89" customFormat="1" ht="45" customHeight="1">
      <c r="A19" s="254"/>
      <c r="B19" s="351" t="s">
        <v>64</v>
      </c>
      <c r="C19" s="352"/>
      <c r="D19" s="268"/>
      <c r="E19" s="272" t="s">
        <v>284</v>
      </c>
      <c r="F19" s="273"/>
      <c r="G19" s="273"/>
      <c r="H19" s="272" t="s">
        <v>284</v>
      </c>
      <c r="I19" s="274" t="s">
        <v>6</v>
      </c>
      <c r="J19" s="227"/>
    </row>
    <row r="20" spans="1:10" s="89" customFormat="1" ht="44.25" customHeight="1">
      <c r="A20" s="254"/>
      <c r="B20" s="351" t="s">
        <v>304</v>
      </c>
      <c r="C20" s="352"/>
      <c r="D20" s="268"/>
      <c r="E20" s="272" t="s">
        <v>284</v>
      </c>
      <c r="F20" s="273"/>
      <c r="G20" s="273"/>
      <c r="H20" s="272" t="s">
        <v>284</v>
      </c>
      <c r="I20" s="274" t="s">
        <v>4</v>
      </c>
      <c r="J20" s="227"/>
    </row>
    <row r="21" spans="1:10" s="226" customFormat="1" ht="55.5" customHeight="1">
      <c r="A21" s="254"/>
      <c r="B21" s="342" t="s">
        <v>66</v>
      </c>
      <c r="C21" s="343"/>
      <c r="D21" s="275"/>
      <c r="E21" s="266" t="s">
        <v>284</v>
      </c>
      <c r="F21" s="276"/>
      <c r="G21" s="276"/>
      <c r="H21" s="266" t="s">
        <v>284</v>
      </c>
      <c r="I21" s="267" t="s">
        <v>6</v>
      </c>
      <c r="J21" s="227"/>
    </row>
    <row r="22" spans="1:10" ht="20.25" customHeight="1">
      <c r="A22" s="277" t="s">
        <v>47</v>
      </c>
      <c r="B22" s="278" t="s">
        <v>144</v>
      </c>
      <c r="C22" s="255" t="s">
        <v>42</v>
      </c>
      <c r="D22" s="278"/>
      <c r="E22" s="279" t="s">
        <v>284</v>
      </c>
      <c r="F22" s="279" t="s">
        <v>284</v>
      </c>
      <c r="G22" s="279"/>
      <c r="H22" s="279" t="s">
        <v>284</v>
      </c>
      <c r="I22" s="280">
        <f>I23+I25+I27</f>
        <v>-600000</v>
      </c>
      <c r="J22" s="229" t="s">
        <v>284</v>
      </c>
    </row>
    <row r="23" spans="1:10" s="89" customFormat="1" ht="25.5" customHeight="1">
      <c r="A23" s="254" t="s">
        <v>48</v>
      </c>
      <c r="B23" s="338" t="s">
        <v>49</v>
      </c>
      <c r="C23" s="339"/>
      <c r="D23" s="260"/>
      <c r="E23" s="256">
        <f>SUM(E24:E24)</f>
        <v>0</v>
      </c>
      <c r="F23" s="257"/>
      <c r="G23" s="257"/>
      <c r="H23" s="256">
        <f>SUM(H24:H24)</f>
        <v>0</v>
      </c>
      <c r="I23" s="281" t="str">
        <f>I24</f>
        <v>-310000,000</v>
      </c>
      <c r="J23" s="231"/>
    </row>
    <row r="24" spans="1:10" ht="35.25" customHeight="1">
      <c r="A24" s="277" t="s">
        <v>284</v>
      </c>
      <c r="B24" s="347" t="s">
        <v>67</v>
      </c>
      <c r="C24" s="348"/>
      <c r="D24" s="282"/>
      <c r="E24" s="263" t="s">
        <v>284</v>
      </c>
      <c r="F24" s="242"/>
      <c r="G24" s="242"/>
      <c r="H24" s="263" t="s">
        <v>284</v>
      </c>
      <c r="I24" s="265" t="s">
        <v>7</v>
      </c>
      <c r="J24" s="231" t="s">
        <v>87</v>
      </c>
    </row>
    <row r="25" spans="1:10" s="89" customFormat="1" ht="23.25" customHeight="1">
      <c r="A25" s="254" t="s">
        <v>50</v>
      </c>
      <c r="B25" s="338" t="s">
        <v>51</v>
      </c>
      <c r="C25" s="339"/>
      <c r="D25" s="260"/>
      <c r="E25" s="256">
        <f>SUM(E26:E26)</f>
        <v>0</v>
      </c>
      <c r="F25" s="257"/>
      <c r="G25" s="257"/>
      <c r="H25" s="256">
        <f>SUM(H26:H26)</f>
        <v>0</v>
      </c>
      <c r="I25" s="281" t="str">
        <f>I26</f>
        <v>-90000,000</v>
      </c>
      <c r="J25" s="231"/>
    </row>
    <row r="26" spans="1:10" s="89" customFormat="1" ht="37.5" customHeight="1">
      <c r="A26" s="254" t="s">
        <v>284</v>
      </c>
      <c r="B26" s="325" t="s">
        <v>70</v>
      </c>
      <c r="C26" s="326"/>
      <c r="D26" s="264"/>
      <c r="E26" s="266" t="s">
        <v>284</v>
      </c>
      <c r="F26" s="264"/>
      <c r="G26" s="264"/>
      <c r="H26" s="266" t="s">
        <v>284</v>
      </c>
      <c r="I26" s="267" t="s">
        <v>8</v>
      </c>
      <c r="J26" s="231" t="s">
        <v>284</v>
      </c>
    </row>
    <row r="27" spans="1:10" s="89" customFormat="1" ht="33" customHeight="1">
      <c r="A27" s="254" t="s">
        <v>52</v>
      </c>
      <c r="B27" s="338" t="s">
        <v>53</v>
      </c>
      <c r="C27" s="339"/>
      <c r="D27" s="260"/>
      <c r="E27" s="256">
        <f>SUM(E28:E28)</f>
        <v>0</v>
      </c>
      <c r="F27" s="257"/>
      <c r="G27" s="257"/>
      <c r="H27" s="256">
        <f>SUM(H28:H28)</f>
        <v>0</v>
      </c>
      <c r="I27" s="281" t="str">
        <f>I28</f>
        <v>-200000,000</v>
      </c>
      <c r="J27" s="231"/>
    </row>
    <row r="28" spans="1:10" s="89" customFormat="1" ht="48" customHeight="1">
      <c r="A28" s="254" t="s">
        <v>284</v>
      </c>
      <c r="B28" s="325" t="s">
        <v>289</v>
      </c>
      <c r="C28" s="326"/>
      <c r="D28" s="264"/>
      <c r="E28" s="266" t="s">
        <v>284</v>
      </c>
      <c r="F28" s="264"/>
      <c r="G28" s="264"/>
      <c r="H28" s="266" t="s">
        <v>284</v>
      </c>
      <c r="I28" s="267" t="s">
        <v>9</v>
      </c>
      <c r="J28" s="231" t="s">
        <v>87</v>
      </c>
    </row>
    <row r="29" spans="1:10" s="225" customFormat="1" ht="29.25" customHeight="1">
      <c r="A29" s="259" t="s">
        <v>54</v>
      </c>
      <c r="B29" s="283" t="s">
        <v>55</v>
      </c>
      <c r="C29" s="284" t="s">
        <v>42</v>
      </c>
      <c r="D29" s="285"/>
      <c r="E29" s="256" t="s">
        <v>284</v>
      </c>
      <c r="F29" s="256"/>
      <c r="G29" s="256"/>
      <c r="H29" s="256" t="s">
        <v>284</v>
      </c>
      <c r="I29" s="286" t="s">
        <v>10</v>
      </c>
      <c r="J29" s="230" t="s">
        <v>284</v>
      </c>
    </row>
    <row r="30" spans="1:10" s="225" customFormat="1" ht="30" customHeight="1">
      <c r="A30" s="259" t="s">
        <v>56</v>
      </c>
      <c r="B30" s="334" t="s">
        <v>57</v>
      </c>
      <c r="C30" s="335"/>
      <c r="D30" s="285"/>
      <c r="E30" s="256">
        <f>SUM(E31:E31)</f>
        <v>0</v>
      </c>
      <c r="F30" s="256"/>
      <c r="G30" s="256"/>
      <c r="H30" s="256">
        <f>SUM(H31:H31)</f>
        <v>0</v>
      </c>
      <c r="I30" s="281" t="str">
        <f>I31</f>
        <v>-216000,000</v>
      </c>
      <c r="J30" s="230"/>
    </row>
    <row r="31" spans="1:10" s="89" customFormat="1" ht="34.5" customHeight="1">
      <c r="A31" s="259" t="s">
        <v>284</v>
      </c>
      <c r="B31" s="344" t="s">
        <v>290</v>
      </c>
      <c r="C31" s="345"/>
      <c r="D31" s="287"/>
      <c r="E31" s="266" t="s">
        <v>284</v>
      </c>
      <c r="F31" s="264"/>
      <c r="G31" s="264"/>
      <c r="H31" s="266" t="s">
        <v>284</v>
      </c>
      <c r="I31" s="267" t="s">
        <v>10</v>
      </c>
      <c r="J31" s="227" t="s">
        <v>284</v>
      </c>
    </row>
    <row r="32" spans="1:10" s="89" customFormat="1" ht="28.5" customHeight="1">
      <c r="A32" s="254" t="s">
        <v>58</v>
      </c>
      <c r="B32" s="288" t="s">
        <v>59</v>
      </c>
      <c r="C32" s="284" t="s">
        <v>42</v>
      </c>
      <c r="D32" s="289"/>
      <c r="E32" s="290" t="s">
        <v>284</v>
      </c>
      <c r="F32" s="291" t="e">
        <f>#REF!</f>
        <v>#REF!</v>
      </c>
      <c r="G32" s="291"/>
      <c r="H32" s="291" t="s">
        <v>284</v>
      </c>
      <c r="I32" s="292">
        <f>I33+I35</f>
        <v>-400000</v>
      </c>
      <c r="J32" s="232" t="e">
        <f>#REF!</f>
        <v>#REF!</v>
      </c>
    </row>
    <row r="33" spans="1:10" s="89" customFormat="1" ht="24" customHeight="1">
      <c r="A33" s="254" t="s">
        <v>77</v>
      </c>
      <c r="B33" s="338" t="s">
        <v>78</v>
      </c>
      <c r="C33" s="339"/>
      <c r="D33" s="260"/>
      <c r="E33" s="256">
        <f>SUM(E34:E34)</f>
        <v>0</v>
      </c>
      <c r="F33" s="257"/>
      <c r="G33" s="257"/>
      <c r="H33" s="256">
        <f>SUM(H34:H34)</f>
        <v>0</v>
      </c>
      <c r="I33" s="281" t="str">
        <f>I34</f>
        <v>-200000,000</v>
      </c>
      <c r="J33" s="227"/>
    </row>
    <row r="34" spans="1:10" s="89" customFormat="1" ht="50.25" customHeight="1">
      <c r="A34" s="254" t="s">
        <v>284</v>
      </c>
      <c r="B34" s="330" t="s">
        <v>72</v>
      </c>
      <c r="C34" s="331"/>
      <c r="D34" s="294"/>
      <c r="E34" s="266" t="s">
        <v>284</v>
      </c>
      <c r="F34" s="264"/>
      <c r="G34" s="264"/>
      <c r="H34" s="266" t="s">
        <v>284</v>
      </c>
      <c r="I34" s="295" t="s">
        <v>9</v>
      </c>
      <c r="J34" s="227" t="s">
        <v>0</v>
      </c>
    </row>
    <row r="35" spans="1:10" s="225" customFormat="1" ht="24" customHeight="1">
      <c r="A35" s="259" t="s">
        <v>79</v>
      </c>
      <c r="B35" s="338" t="s">
        <v>80</v>
      </c>
      <c r="C35" s="339"/>
      <c r="D35" s="260"/>
      <c r="E35" s="256">
        <f>SUM(E36:E36)</f>
        <v>0</v>
      </c>
      <c r="F35" s="256" t="e">
        <f>SUM(F36:F38)</f>
        <v>#REF!</v>
      </c>
      <c r="G35" s="256"/>
      <c r="H35" s="256">
        <f>SUM(H36:H36)</f>
        <v>0</v>
      </c>
      <c r="I35" s="296" t="str">
        <f>I36</f>
        <v>-200000,000</v>
      </c>
      <c r="J35" s="231" t="s">
        <v>284</v>
      </c>
    </row>
    <row r="36" spans="1:10" s="89" customFormat="1" ht="31.5" customHeight="1">
      <c r="A36" s="254" t="s">
        <v>284</v>
      </c>
      <c r="B36" s="330" t="s">
        <v>68</v>
      </c>
      <c r="C36" s="331"/>
      <c r="D36" s="294"/>
      <c r="E36" s="266" t="s">
        <v>284</v>
      </c>
      <c r="F36" s="264"/>
      <c r="G36" s="264"/>
      <c r="H36" s="266" t="s">
        <v>284</v>
      </c>
      <c r="I36" s="267" t="s">
        <v>9</v>
      </c>
      <c r="J36" s="227" t="s">
        <v>0</v>
      </c>
    </row>
    <row r="37" spans="1:10" s="89" customFormat="1" ht="15.75">
      <c r="A37" s="259" t="s">
        <v>81</v>
      </c>
      <c r="B37" s="332" t="s">
        <v>105</v>
      </c>
      <c r="C37" s="333"/>
      <c r="D37" s="288"/>
      <c r="E37" s="291">
        <f>E38</f>
        <v>0</v>
      </c>
      <c r="F37" s="291" t="s">
        <v>284</v>
      </c>
      <c r="G37" s="291"/>
      <c r="H37" s="291">
        <f>H38</f>
        <v>0</v>
      </c>
      <c r="I37" s="297">
        <f>I38+I46</f>
        <v>-9276387</v>
      </c>
      <c r="J37" s="241" t="s">
        <v>284</v>
      </c>
    </row>
    <row r="38" spans="1:10" s="223" customFormat="1" ht="15.75">
      <c r="A38" s="259" t="s">
        <v>82</v>
      </c>
      <c r="B38" s="338" t="s">
        <v>83</v>
      </c>
      <c r="C38" s="339"/>
      <c r="D38" s="298"/>
      <c r="E38" s="256">
        <f>SUM(E39:E45)</f>
        <v>0</v>
      </c>
      <c r="F38" s="299" t="e">
        <f>#REF!</f>
        <v>#REF!</v>
      </c>
      <c r="G38" s="299"/>
      <c r="H38" s="256">
        <f>SUM(H39:H45)</f>
        <v>0</v>
      </c>
      <c r="I38" s="300">
        <f>I39+I40+I41+I42+I43+I44+I45</f>
        <v>-3259830</v>
      </c>
      <c r="J38" s="230" t="s">
        <v>284</v>
      </c>
    </row>
    <row r="39" spans="1:10" s="89" customFormat="1" ht="36" customHeight="1">
      <c r="A39" s="259"/>
      <c r="B39" s="325" t="s">
        <v>291</v>
      </c>
      <c r="C39" s="326"/>
      <c r="D39" s="301"/>
      <c r="E39" s="266" t="s">
        <v>284</v>
      </c>
      <c r="F39" s="264"/>
      <c r="G39" s="264"/>
      <c r="H39" s="266" t="s">
        <v>284</v>
      </c>
      <c r="I39" s="267" t="s">
        <v>11</v>
      </c>
      <c r="J39" s="234" t="s">
        <v>37</v>
      </c>
    </row>
    <row r="40" spans="1:10" s="89" customFormat="1" ht="37.5" customHeight="1">
      <c r="A40" s="259"/>
      <c r="B40" s="321" t="s">
        <v>305</v>
      </c>
      <c r="C40" s="320"/>
      <c r="D40" s="302"/>
      <c r="E40" s="266"/>
      <c r="F40" s="264"/>
      <c r="G40" s="264"/>
      <c r="H40" s="266"/>
      <c r="I40" s="295" t="s">
        <v>12</v>
      </c>
      <c r="J40" s="227"/>
    </row>
    <row r="41" spans="1:10" s="89" customFormat="1" ht="58.5" customHeight="1">
      <c r="A41" s="259" t="s">
        <v>284</v>
      </c>
      <c r="B41" s="342" t="s">
        <v>306</v>
      </c>
      <c r="C41" s="343"/>
      <c r="D41" s="303"/>
      <c r="E41" s="266" t="s">
        <v>284</v>
      </c>
      <c r="F41" s="264"/>
      <c r="G41" s="264"/>
      <c r="H41" s="266" t="s">
        <v>284</v>
      </c>
      <c r="I41" s="295" t="s">
        <v>13</v>
      </c>
      <c r="J41" s="227" t="s">
        <v>1</v>
      </c>
    </row>
    <row r="42" spans="1:10" s="89" customFormat="1" ht="36" customHeight="1">
      <c r="A42" s="254" t="s">
        <v>284</v>
      </c>
      <c r="B42" s="330" t="s">
        <v>60</v>
      </c>
      <c r="C42" s="331"/>
      <c r="D42" s="294"/>
      <c r="E42" s="266" t="s">
        <v>284</v>
      </c>
      <c r="F42" s="264"/>
      <c r="G42" s="264"/>
      <c r="H42" s="266" t="s">
        <v>284</v>
      </c>
      <c r="I42" s="295" t="s">
        <v>14</v>
      </c>
      <c r="J42" s="227" t="s">
        <v>2</v>
      </c>
    </row>
    <row r="43" spans="1:10" s="89" customFormat="1" ht="26.25" customHeight="1">
      <c r="A43" s="254"/>
      <c r="B43" s="330" t="s">
        <v>15</v>
      </c>
      <c r="C43" s="331"/>
      <c r="D43" s="293"/>
      <c r="E43" s="304"/>
      <c r="F43" s="264"/>
      <c r="G43" s="264"/>
      <c r="H43" s="266"/>
      <c r="I43" s="305" t="s">
        <v>16</v>
      </c>
      <c r="J43" s="234"/>
    </row>
    <row r="44" spans="1:10" s="89" customFormat="1" ht="28.5" customHeight="1">
      <c r="A44" s="259"/>
      <c r="B44" s="351" t="s">
        <v>292</v>
      </c>
      <c r="C44" s="358"/>
      <c r="D44" s="301"/>
      <c r="E44" s="266" t="s">
        <v>284</v>
      </c>
      <c r="F44" s="264"/>
      <c r="G44" s="306"/>
      <c r="H44" s="266" t="s">
        <v>284</v>
      </c>
      <c r="I44" s="267" t="s">
        <v>17</v>
      </c>
      <c r="J44" s="234"/>
    </row>
    <row r="45" spans="1:10" s="89" customFormat="1" ht="26.25" customHeight="1">
      <c r="A45" s="259" t="s">
        <v>284</v>
      </c>
      <c r="B45" s="336" t="s">
        <v>86</v>
      </c>
      <c r="C45" s="337"/>
      <c r="D45" s="302"/>
      <c r="E45" s="266" t="s">
        <v>284</v>
      </c>
      <c r="F45" s="264"/>
      <c r="G45" s="264"/>
      <c r="H45" s="266" t="s">
        <v>284</v>
      </c>
      <c r="I45" s="305" t="s">
        <v>18</v>
      </c>
      <c r="J45" s="234"/>
    </row>
    <row r="46" spans="1:10" s="89" customFormat="1" ht="22.5" customHeight="1">
      <c r="A46" s="259" t="s">
        <v>73</v>
      </c>
      <c r="B46" s="334" t="s">
        <v>74</v>
      </c>
      <c r="C46" s="335"/>
      <c r="D46" s="302"/>
      <c r="E46" s="256" t="s">
        <v>284</v>
      </c>
      <c r="F46" s="257"/>
      <c r="G46" s="257"/>
      <c r="H46" s="256" t="s">
        <v>284</v>
      </c>
      <c r="I46" s="258" t="s">
        <v>31</v>
      </c>
      <c r="J46" s="234"/>
    </row>
    <row r="47" spans="1:10" s="89" customFormat="1" ht="26.25" customHeight="1">
      <c r="A47" s="259"/>
      <c r="B47" s="327" t="s">
        <v>75</v>
      </c>
      <c r="C47" s="328"/>
      <c r="D47" s="302"/>
      <c r="E47" s="256"/>
      <c r="F47" s="257"/>
      <c r="G47" s="257"/>
      <c r="H47" s="256"/>
      <c r="I47" s="296">
        <f>I50+I53+I58+I61+I64+I67</f>
        <v>-12700000</v>
      </c>
      <c r="J47" s="234"/>
    </row>
    <row r="48" spans="1:10" s="89" customFormat="1" ht="26.25" customHeight="1">
      <c r="A48" s="259"/>
      <c r="B48" s="327" t="s">
        <v>76</v>
      </c>
      <c r="C48" s="328"/>
      <c r="D48" s="302"/>
      <c r="E48" s="256"/>
      <c r="F48" s="257"/>
      <c r="G48" s="257"/>
      <c r="H48" s="256"/>
      <c r="I48" s="258" t="s">
        <v>29</v>
      </c>
      <c r="J48" s="234"/>
    </row>
    <row r="49" spans="1:10" s="89" customFormat="1" ht="36" customHeight="1">
      <c r="A49" s="259"/>
      <c r="B49" s="336" t="s">
        <v>293</v>
      </c>
      <c r="C49" s="337"/>
      <c r="D49" s="302"/>
      <c r="E49" s="266" t="s">
        <v>284</v>
      </c>
      <c r="F49" s="264"/>
      <c r="G49" s="264"/>
      <c r="H49" s="266" t="s">
        <v>284</v>
      </c>
      <c r="I49" s="307" t="s">
        <v>284</v>
      </c>
      <c r="J49" s="234"/>
    </row>
    <row r="50" spans="1:10" s="89" customFormat="1" ht="24.75" customHeight="1">
      <c r="A50" s="259"/>
      <c r="B50" s="327" t="s">
        <v>75</v>
      </c>
      <c r="C50" s="328"/>
      <c r="D50" s="308"/>
      <c r="E50" s="309"/>
      <c r="F50" s="310"/>
      <c r="G50" s="310"/>
      <c r="H50" s="309"/>
      <c r="I50" s="311" t="s">
        <v>19</v>
      </c>
      <c r="J50" s="234"/>
    </row>
    <row r="51" spans="1:10" s="89" customFormat="1" ht="27.75" customHeight="1">
      <c r="A51" s="259"/>
      <c r="B51" s="327" t="s">
        <v>76</v>
      </c>
      <c r="C51" s="328"/>
      <c r="D51" s="308"/>
      <c r="E51" s="309"/>
      <c r="F51" s="310"/>
      <c r="G51" s="310"/>
      <c r="H51" s="309"/>
      <c r="I51" s="311" t="s">
        <v>20</v>
      </c>
      <c r="J51" s="234"/>
    </row>
    <row r="52" spans="1:10" s="89" customFormat="1" ht="51.75" customHeight="1">
      <c r="A52" s="259"/>
      <c r="B52" s="336" t="s">
        <v>71</v>
      </c>
      <c r="C52" s="337"/>
      <c r="D52" s="302"/>
      <c r="E52" s="266" t="s">
        <v>284</v>
      </c>
      <c r="F52" s="264"/>
      <c r="G52" s="264"/>
      <c r="H52" s="266" t="s">
        <v>284</v>
      </c>
      <c r="I52" s="305" t="s">
        <v>21</v>
      </c>
      <c r="J52" s="234"/>
    </row>
    <row r="53" spans="1:10" s="89" customFormat="1" ht="27.75" customHeight="1">
      <c r="A53" s="259"/>
      <c r="B53" s="327" t="s">
        <v>75</v>
      </c>
      <c r="C53" s="328"/>
      <c r="D53" s="308"/>
      <c r="E53" s="309"/>
      <c r="F53" s="310"/>
      <c r="G53" s="310"/>
      <c r="H53" s="309"/>
      <c r="I53" s="312" t="s">
        <v>12</v>
      </c>
      <c r="J53" s="234"/>
    </row>
    <row r="54" spans="1:10" s="89" customFormat="1" ht="27.75" customHeight="1">
      <c r="A54" s="259"/>
      <c r="B54" s="327" t="s">
        <v>76</v>
      </c>
      <c r="C54" s="328"/>
      <c r="D54" s="308"/>
      <c r="E54" s="309"/>
      <c r="F54" s="310"/>
      <c r="G54" s="310"/>
      <c r="H54" s="309"/>
      <c r="I54" s="312" t="s">
        <v>22</v>
      </c>
      <c r="J54" s="234"/>
    </row>
    <row r="55" spans="1:10" s="89" customFormat="1" ht="34.5" customHeight="1">
      <c r="A55" s="259"/>
      <c r="B55" s="336" t="s">
        <v>23</v>
      </c>
      <c r="C55" s="337"/>
      <c r="D55" s="308"/>
      <c r="E55" s="309"/>
      <c r="F55" s="310"/>
      <c r="G55" s="310"/>
      <c r="H55" s="309"/>
      <c r="I55" s="312" t="s">
        <v>24</v>
      </c>
      <c r="J55" s="234"/>
    </row>
    <row r="56" spans="1:10" s="89" customFormat="1" ht="27.75" customHeight="1">
      <c r="A56" s="259"/>
      <c r="B56" s="327" t="s">
        <v>76</v>
      </c>
      <c r="C56" s="328"/>
      <c r="D56" s="308"/>
      <c r="E56" s="309"/>
      <c r="F56" s="310"/>
      <c r="G56" s="310"/>
      <c r="H56" s="309"/>
      <c r="I56" s="312" t="s">
        <v>24</v>
      </c>
      <c r="J56" s="234"/>
    </row>
    <row r="57" spans="1:10" s="89" customFormat="1" ht="27.75" customHeight="1">
      <c r="A57" s="259"/>
      <c r="B57" s="336" t="s">
        <v>294</v>
      </c>
      <c r="C57" s="337"/>
      <c r="D57" s="302"/>
      <c r="E57" s="266" t="s">
        <v>284</v>
      </c>
      <c r="F57" s="264"/>
      <c r="G57" s="264"/>
      <c r="H57" s="266" t="s">
        <v>284</v>
      </c>
      <c r="I57" s="305" t="s">
        <v>284</v>
      </c>
      <c r="J57" s="234"/>
    </row>
    <row r="58" spans="1:10" s="89" customFormat="1" ht="27.75" customHeight="1">
      <c r="A58" s="259"/>
      <c r="B58" s="327" t="s">
        <v>75</v>
      </c>
      <c r="C58" s="328"/>
      <c r="D58" s="308"/>
      <c r="E58" s="309"/>
      <c r="F58" s="310"/>
      <c r="G58" s="310"/>
      <c r="H58" s="309"/>
      <c r="I58" s="312" t="s">
        <v>11</v>
      </c>
      <c r="J58" s="234"/>
    </row>
    <row r="59" spans="1:10" s="89" customFormat="1" ht="27" customHeight="1">
      <c r="A59" s="259"/>
      <c r="B59" s="327" t="s">
        <v>76</v>
      </c>
      <c r="C59" s="328"/>
      <c r="D59" s="308"/>
      <c r="E59" s="309"/>
      <c r="F59" s="310"/>
      <c r="G59" s="310"/>
      <c r="H59" s="309"/>
      <c r="I59" s="312" t="s">
        <v>25</v>
      </c>
      <c r="J59" s="234"/>
    </row>
    <row r="60" spans="1:10" s="89" customFormat="1" ht="42.75" customHeight="1">
      <c r="A60" s="259"/>
      <c r="B60" s="340" t="s">
        <v>69</v>
      </c>
      <c r="C60" s="341"/>
      <c r="D60" s="302"/>
      <c r="E60" s="266" t="s">
        <v>284</v>
      </c>
      <c r="F60" s="264"/>
      <c r="G60" s="264"/>
      <c r="H60" s="266" t="s">
        <v>284</v>
      </c>
      <c r="I60" s="305" t="s">
        <v>288</v>
      </c>
      <c r="J60" s="234"/>
    </row>
    <row r="61" spans="1:10" s="89" customFormat="1" ht="25.5" customHeight="1">
      <c r="A61" s="259"/>
      <c r="B61" s="327" t="s">
        <v>75</v>
      </c>
      <c r="C61" s="328"/>
      <c r="D61" s="308"/>
      <c r="E61" s="309"/>
      <c r="F61" s="310"/>
      <c r="G61" s="310"/>
      <c r="H61" s="309"/>
      <c r="I61" s="312" t="s">
        <v>26</v>
      </c>
      <c r="J61" s="234"/>
    </row>
    <row r="62" spans="1:10" s="89" customFormat="1" ht="26.25" customHeight="1">
      <c r="A62" s="259"/>
      <c r="B62" s="327" t="s">
        <v>76</v>
      </c>
      <c r="C62" s="328"/>
      <c r="D62" s="308"/>
      <c r="E62" s="309"/>
      <c r="F62" s="310"/>
      <c r="G62" s="310"/>
      <c r="H62" s="309"/>
      <c r="I62" s="312" t="s">
        <v>30</v>
      </c>
      <c r="J62" s="234"/>
    </row>
    <row r="63" spans="1:10" s="89" customFormat="1" ht="50.25" customHeight="1">
      <c r="A63" s="259"/>
      <c r="B63" s="336" t="s">
        <v>295</v>
      </c>
      <c r="C63" s="337"/>
      <c r="D63" s="302"/>
      <c r="E63" s="266" t="s">
        <v>284</v>
      </c>
      <c r="F63" s="264"/>
      <c r="G63" s="264"/>
      <c r="H63" s="266" t="s">
        <v>284</v>
      </c>
      <c r="I63" s="305" t="s">
        <v>19</v>
      </c>
      <c r="J63" s="234"/>
    </row>
    <row r="64" spans="1:10" s="89" customFormat="1" ht="24" customHeight="1">
      <c r="A64" s="259"/>
      <c r="B64" s="327" t="s">
        <v>75</v>
      </c>
      <c r="C64" s="328"/>
      <c r="D64" s="308"/>
      <c r="E64" s="309"/>
      <c r="F64" s="310"/>
      <c r="G64" s="310"/>
      <c r="H64" s="309"/>
      <c r="I64" s="312" t="s">
        <v>27</v>
      </c>
      <c r="J64" s="234"/>
    </row>
    <row r="65" spans="1:10" s="89" customFormat="1" ht="24.75" customHeight="1">
      <c r="A65" s="259"/>
      <c r="B65" s="327" t="s">
        <v>76</v>
      </c>
      <c r="C65" s="328"/>
      <c r="D65" s="308"/>
      <c r="E65" s="309"/>
      <c r="F65" s="310"/>
      <c r="G65" s="310"/>
      <c r="H65" s="309"/>
      <c r="I65" s="312" t="s">
        <v>9</v>
      </c>
      <c r="J65" s="234"/>
    </row>
    <row r="66" spans="1:10" s="89" customFormat="1" ht="69" customHeight="1">
      <c r="A66" s="259"/>
      <c r="B66" s="336" t="s">
        <v>296</v>
      </c>
      <c r="C66" s="337"/>
      <c r="D66" s="302"/>
      <c r="E66" s="266" t="s">
        <v>284</v>
      </c>
      <c r="F66" s="264"/>
      <c r="G66" s="264"/>
      <c r="H66" s="266" t="s">
        <v>284</v>
      </c>
      <c r="I66" s="313" t="s">
        <v>284</v>
      </c>
      <c r="J66" s="234"/>
    </row>
    <row r="67" spans="1:10" s="89" customFormat="1" ht="27.75" customHeight="1">
      <c r="A67" s="259"/>
      <c r="B67" s="327" t="s">
        <v>75</v>
      </c>
      <c r="C67" s="328"/>
      <c r="D67" s="308"/>
      <c r="E67" s="309"/>
      <c r="F67" s="310"/>
      <c r="G67" s="310"/>
      <c r="H67" s="309"/>
      <c r="I67" s="314">
        <v>-2000000</v>
      </c>
      <c r="J67" s="234"/>
    </row>
    <row r="68" spans="1:10" s="89" customFormat="1" ht="29.25" customHeight="1">
      <c r="A68" s="259"/>
      <c r="B68" s="327" t="s">
        <v>76</v>
      </c>
      <c r="C68" s="328"/>
      <c r="D68" s="308"/>
      <c r="E68" s="309"/>
      <c r="F68" s="310"/>
      <c r="G68" s="310"/>
      <c r="H68" s="309"/>
      <c r="I68" s="312" t="s">
        <v>28</v>
      </c>
      <c r="J68" s="234"/>
    </row>
    <row r="69" spans="1:10" s="89" customFormat="1" ht="31.5" customHeight="1">
      <c r="A69" s="254" t="s">
        <v>85</v>
      </c>
      <c r="B69" s="288" t="s">
        <v>84</v>
      </c>
      <c r="C69" s="284" t="s">
        <v>42</v>
      </c>
      <c r="D69" s="288"/>
      <c r="E69" s="291">
        <f>SUM(E71:E71)</f>
        <v>0</v>
      </c>
      <c r="F69" s="291" t="e">
        <f>#REF!</f>
        <v>#REF!</v>
      </c>
      <c r="G69" s="291"/>
      <c r="H69" s="291">
        <f>SUM(H71:H71)</f>
        <v>0</v>
      </c>
      <c r="I69" s="318" t="s">
        <v>287</v>
      </c>
      <c r="J69" s="233" t="s">
        <v>284</v>
      </c>
    </row>
    <row r="70" spans="1:10" s="89" customFormat="1" ht="38.25" customHeight="1">
      <c r="A70" s="254"/>
      <c r="B70" s="323" t="s">
        <v>297</v>
      </c>
      <c r="C70" s="324"/>
      <c r="D70" s="288"/>
      <c r="E70" s="291"/>
      <c r="F70" s="291"/>
      <c r="G70" s="291"/>
      <c r="H70" s="291"/>
      <c r="I70" s="317" t="s">
        <v>33</v>
      </c>
      <c r="J70" s="233"/>
    </row>
    <row r="71" spans="1:10" s="224" customFormat="1" ht="31.5" customHeight="1">
      <c r="A71" s="254" t="s">
        <v>284</v>
      </c>
      <c r="B71" s="323" t="s">
        <v>307</v>
      </c>
      <c r="C71" s="324"/>
      <c r="D71" s="315"/>
      <c r="E71" s="316" t="s">
        <v>284</v>
      </c>
      <c r="F71" s="316"/>
      <c r="G71" s="316"/>
      <c r="H71" s="316" t="s">
        <v>284</v>
      </c>
      <c r="I71" s="317" t="s">
        <v>36</v>
      </c>
      <c r="J71" s="230"/>
    </row>
    <row r="72" spans="1:10" s="89" customFormat="1" ht="9" customHeight="1" hidden="1">
      <c r="A72" s="236"/>
      <c r="B72" s="237"/>
      <c r="C72" s="237"/>
      <c r="D72" s="237"/>
      <c r="E72" s="238"/>
      <c r="F72" s="238"/>
      <c r="G72" s="238"/>
      <c r="H72" s="238"/>
      <c r="I72" s="238"/>
      <c r="J72" s="239"/>
    </row>
    <row r="73" spans="1:10" s="89" customFormat="1" ht="69" customHeight="1">
      <c r="A73" s="236"/>
      <c r="B73" s="373" t="s">
        <v>284</v>
      </c>
      <c r="C73" s="373"/>
      <c r="D73" s="373"/>
      <c r="E73" s="373"/>
      <c r="F73" s="373"/>
      <c r="G73" s="373"/>
      <c r="H73" s="373"/>
      <c r="I73" s="373"/>
      <c r="J73" s="239"/>
    </row>
    <row r="74" spans="1:10" s="225" customFormat="1" ht="18.75" customHeight="1">
      <c r="A74" s="243" t="s">
        <v>32</v>
      </c>
      <c r="B74" s="353" t="s">
        <v>286</v>
      </c>
      <c r="C74" s="353"/>
      <c r="D74" s="353"/>
      <c r="E74" s="353"/>
      <c r="F74" s="353"/>
      <c r="G74" s="353"/>
      <c r="H74" s="353"/>
      <c r="I74" s="353"/>
      <c r="J74" s="243"/>
    </row>
    <row r="75" spans="2:9" ht="12.75" customHeight="1">
      <c r="B75" s="346" t="s">
        <v>284</v>
      </c>
      <c r="C75" s="346"/>
      <c r="H75" s="372" t="s">
        <v>284</v>
      </c>
      <c r="I75" s="372"/>
    </row>
    <row r="76" spans="1:10" ht="15.75">
      <c r="A76" s="357" t="s">
        <v>284</v>
      </c>
      <c r="B76" s="357"/>
      <c r="C76" s="357"/>
      <c r="D76" s="357"/>
      <c r="E76" s="357"/>
      <c r="F76" s="357"/>
      <c r="G76" s="357"/>
      <c r="H76" s="357"/>
      <c r="I76" s="357"/>
      <c r="J76" s="7" t="s">
        <v>284</v>
      </c>
    </row>
    <row r="77" spans="1:10" s="44" customFormat="1" ht="15.75">
      <c r="A77" s="357"/>
      <c r="B77" s="357"/>
      <c r="C77" s="357"/>
      <c r="D77" s="357"/>
      <c r="E77" s="357"/>
      <c r="F77" s="357"/>
      <c r="G77" s="357"/>
      <c r="H77" s="357"/>
      <c r="I77" s="357"/>
      <c r="J77" s="43"/>
    </row>
    <row r="78" spans="1:10" s="44" customFormat="1" ht="15.75">
      <c r="A78" s="357"/>
      <c r="B78" s="357"/>
      <c r="C78" s="357"/>
      <c r="D78" s="357"/>
      <c r="E78" s="357"/>
      <c r="F78" s="357"/>
      <c r="G78" s="357"/>
      <c r="H78" s="357"/>
      <c r="I78" s="357"/>
      <c r="J78" s="219"/>
    </row>
    <row r="79" spans="1:9" s="44" customFormat="1" ht="29.25" customHeight="1">
      <c r="A79" s="357"/>
      <c r="B79" s="357"/>
      <c r="C79" s="357"/>
      <c r="D79" s="357"/>
      <c r="E79" s="357"/>
      <c r="F79" s="357"/>
      <c r="G79" s="357"/>
      <c r="H79" s="357"/>
      <c r="I79" s="357"/>
    </row>
    <row r="80" s="44" customFormat="1" ht="18.75" customHeight="1">
      <c r="A80" s="3"/>
    </row>
    <row r="81" s="44" customFormat="1" ht="30.75" customHeight="1">
      <c r="A81" s="3"/>
    </row>
    <row r="82" spans="1:10" s="44" customFormat="1" ht="15.75" hidden="1">
      <c r="A82" s="3"/>
      <c r="B82" s="48"/>
      <c r="C82" s="48"/>
      <c r="D82" s="48"/>
      <c r="E82" s="219"/>
      <c r="F82" s="220"/>
      <c r="G82" s="220"/>
      <c r="H82" s="219"/>
      <c r="I82" s="219"/>
      <c r="J82" s="219"/>
    </row>
    <row r="83" spans="1:10" s="44" customFormat="1" ht="15.75" hidden="1">
      <c r="A83" s="3"/>
      <c r="B83" s="49"/>
      <c r="C83" s="49"/>
      <c r="D83" s="49"/>
      <c r="E83" s="219"/>
      <c r="F83" s="220"/>
      <c r="G83" s="220"/>
      <c r="H83" s="219"/>
      <c r="I83" s="219"/>
      <c r="J83" s="219"/>
    </row>
    <row r="84" spans="1:10" s="44" customFormat="1" ht="15.75">
      <c r="A84" s="3"/>
      <c r="B84" s="48"/>
      <c r="C84" s="48"/>
      <c r="D84" s="48"/>
      <c r="E84" s="219"/>
      <c r="F84" s="220"/>
      <c r="G84" s="220"/>
      <c r="H84" s="219"/>
      <c r="I84" s="219"/>
      <c r="J84" s="219"/>
    </row>
    <row r="85" s="44" customFormat="1" ht="15.75">
      <c r="A85" s="3"/>
    </row>
    <row r="86" spans="1:10" ht="15.75">
      <c r="A86" s="44"/>
      <c r="B86" s="51"/>
      <c r="C86" s="51"/>
      <c r="D86" s="51"/>
      <c r="E86" s="219"/>
      <c r="F86" s="221"/>
      <c r="G86" s="221"/>
      <c r="H86" s="222"/>
      <c r="I86" s="222"/>
      <c r="J86" s="222"/>
    </row>
    <row r="87" spans="1:5" ht="15.75">
      <c r="A87" s="44"/>
      <c r="B87" s="44"/>
      <c r="C87" s="44"/>
      <c r="D87" s="44"/>
      <c r="E87" s="44"/>
    </row>
    <row r="88" spans="1:5" ht="15.75">
      <c r="A88" s="44"/>
      <c r="B88" s="44"/>
      <c r="C88" s="44"/>
      <c r="D88" s="44"/>
      <c r="E88" s="44"/>
    </row>
    <row r="89" spans="1:5" ht="15.75">
      <c r="A89" s="44"/>
      <c r="B89" s="44"/>
      <c r="C89" s="44"/>
      <c r="D89" s="44"/>
      <c r="E89" s="44"/>
    </row>
    <row r="90" spans="1:10" ht="15.75">
      <c r="A90" s="44"/>
      <c r="B90" s="51"/>
      <c r="C90" s="51"/>
      <c r="D90" s="51"/>
      <c r="E90" s="52"/>
      <c r="H90" s="9"/>
      <c r="I90" s="9"/>
      <c r="J90" s="9"/>
    </row>
    <row r="91" spans="5:10" ht="15.75">
      <c r="E91" s="9"/>
      <c r="H91" s="9"/>
      <c r="I91" s="9"/>
      <c r="J91" s="9"/>
    </row>
    <row r="92" spans="5:10" ht="15.75">
      <c r="E92" s="9"/>
      <c r="H92" s="9"/>
      <c r="I92" s="9"/>
      <c r="J92" s="9"/>
    </row>
    <row r="93" spans="5:10" ht="15.75">
      <c r="E93" s="9"/>
      <c r="H93" s="9"/>
      <c r="I93" s="9"/>
      <c r="J93" s="9"/>
    </row>
    <row r="94" spans="5:10" ht="15.75">
      <c r="E94" s="9"/>
      <c r="H94" s="9"/>
      <c r="I94" s="9"/>
      <c r="J94" s="9"/>
    </row>
    <row r="95" spans="5:10" ht="15.75">
      <c r="E95" s="9"/>
      <c r="H95" s="9"/>
      <c r="I95" s="9"/>
      <c r="J95" s="9"/>
    </row>
    <row r="96" spans="5:10" ht="15.75">
      <c r="E96" s="9"/>
      <c r="H96" s="9"/>
      <c r="I96" s="9"/>
      <c r="J96" s="9"/>
    </row>
    <row r="97" spans="5:10" ht="15.75">
      <c r="E97" s="9"/>
      <c r="H97" s="9"/>
      <c r="I97" s="9"/>
      <c r="J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  <row r="122" ht="15.75">
      <c r="E122" s="9"/>
    </row>
    <row r="123" ht="15.75">
      <c r="E123" s="9"/>
    </row>
    <row r="124" ht="15.75">
      <c r="E124" s="9"/>
    </row>
    <row r="125" ht="15.75">
      <c r="E125" s="9"/>
    </row>
    <row r="126" ht="15.75">
      <c r="E126" s="9"/>
    </row>
    <row r="127" ht="15.75">
      <c r="E127" s="9"/>
    </row>
    <row r="128" ht="15.75">
      <c r="E128" s="9"/>
    </row>
    <row r="129" ht="15.75">
      <c r="E129" s="9"/>
    </row>
    <row r="130" ht="15.75">
      <c r="E130" s="9"/>
    </row>
    <row r="131" ht="15.75">
      <c r="E131" s="9"/>
    </row>
    <row r="132" ht="15.75">
      <c r="E132" s="9"/>
    </row>
    <row r="133" ht="15.75">
      <c r="E133" s="9"/>
    </row>
    <row r="134" ht="15.75">
      <c r="E134" s="9"/>
    </row>
    <row r="135" ht="15.75">
      <c r="E135" s="9"/>
    </row>
    <row r="136" ht="15.75">
      <c r="E136" s="9"/>
    </row>
    <row r="137" ht="15.75">
      <c r="E137" s="9"/>
    </row>
    <row r="138" ht="15.75">
      <c r="E138" s="9"/>
    </row>
    <row r="139" ht="15.75">
      <c r="E139" s="9"/>
    </row>
    <row r="140" ht="15.75">
      <c r="E140" s="9"/>
    </row>
    <row r="141" ht="15.75">
      <c r="E141" s="9"/>
    </row>
    <row r="142" ht="15.75">
      <c r="E142" s="9"/>
    </row>
    <row r="143" ht="15.75">
      <c r="E143" s="9"/>
    </row>
  </sheetData>
  <mergeCells count="75">
    <mergeCell ref="G6:I6"/>
    <mergeCell ref="H75:I75"/>
    <mergeCell ref="G4:I4"/>
    <mergeCell ref="B73:I73"/>
    <mergeCell ref="A7:J7"/>
    <mergeCell ref="B11:B12"/>
    <mergeCell ref="J11:J12"/>
    <mergeCell ref="E10:E12"/>
    <mergeCell ref="G10:G12"/>
    <mergeCell ref="G5:I5"/>
    <mergeCell ref="B74:I74"/>
    <mergeCell ref="F11:F12"/>
    <mergeCell ref="B8:I8"/>
    <mergeCell ref="A76:I79"/>
    <mergeCell ref="B44:C44"/>
    <mergeCell ref="H10:H12"/>
    <mergeCell ref="I10:I12"/>
    <mergeCell ref="C10:D12"/>
    <mergeCell ref="B15:C15"/>
    <mergeCell ref="A11:A12"/>
    <mergeCell ref="B75:C75"/>
    <mergeCell ref="B24:C24"/>
    <mergeCell ref="B23:C23"/>
    <mergeCell ref="B16:C16"/>
    <mergeCell ref="B18:C18"/>
    <mergeCell ref="B21:C21"/>
    <mergeCell ref="B19:C19"/>
    <mergeCell ref="B20:C20"/>
    <mergeCell ref="B17:C17"/>
    <mergeCell ref="B28:C28"/>
    <mergeCell ref="B27:C27"/>
    <mergeCell ref="B30:C30"/>
    <mergeCell ref="B25:C25"/>
    <mergeCell ref="B35:C35"/>
    <mergeCell ref="B36:C36"/>
    <mergeCell ref="B34:C34"/>
    <mergeCell ref="B31:C31"/>
    <mergeCell ref="B33:C33"/>
    <mergeCell ref="B68:C68"/>
    <mergeCell ref="B71:C71"/>
    <mergeCell ref="B45:C45"/>
    <mergeCell ref="B41:C41"/>
    <mergeCell ref="B42:C42"/>
    <mergeCell ref="B53:C53"/>
    <mergeCell ref="B54:C54"/>
    <mergeCell ref="B57:C57"/>
    <mergeCell ref="B61:C61"/>
    <mergeCell ref="B62:C62"/>
    <mergeCell ref="B67:C67"/>
    <mergeCell ref="B63:C63"/>
    <mergeCell ref="B64:C64"/>
    <mergeCell ref="B65:C65"/>
    <mergeCell ref="B52:C52"/>
    <mergeCell ref="B55:C55"/>
    <mergeCell ref="B56:C56"/>
    <mergeCell ref="B66:C66"/>
    <mergeCell ref="B58:C58"/>
    <mergeCell ref="B59:C59"/>
    <mergeCell ref="B60:C60"/>
    <mergeCell ref="B39:C39"/>
    <mergeCell ref="B37:C37"/>
    <mergeCell ref="B51:C51"/>
    <mergeCell ref="B46:C46"/>
    <mergeCell ref="B49:C49"/>
    <mergeCell ref="B38:C38"/>
    <mergeCell ref="G1:I1"/>
    <mergeCell ref="B70:C70"/>
    <mergeCell ref="B26:C26"/>
    <mergeCell ref="B50:C50"/>
    <mergeCell ref="G2:J2"/>
    <mergeCell ref="G3:I3"/>
    <mergeCell ref="B47:C47"/>
    <mergeCell ref="B48:C48"/>
    <mergeCell ref="B40:C40"/>
    <mergeCell ref="B43:C43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72" t="s">
        <v>182</v>
      </c>
      <c r="F1" s="372"/>
    </row>
    <row r="2" spans="1:6" ht="15.75">
      <c r="A2" s="380" t="s">
        <v>201</v>
      </c>
      <c r="B2" s="380"/>
      <c r="C2" s="380"/>
      <c r="D2" s="380"/>
      <c r="E2" s="380"/>
      <c r="F2" s="380"/>
    </row>
    <row r="3" spans="1:6" ht="15.75">
      <c r="A3" s="380" t="s">
        <v>172</v>
      </c>
      <c r="B3" s="380"/>
      <c r="C3" s="380"/>
      <c r="D3" s="380"/>
      <c r="E3" s="380"/>
      <c r="F3" s="380"/>
    </row>
    <row r="4" spans="5:6" ht="15.75">
      <c r="E4" s="379" t="s">
        <v>237</v>
      </c>
      <c r="F4" s="379"/>
    </row>
    <row r="5" ht="16.5" thickBot="1">
      <c r="F5" s="7" t="s">
        <v>159</v>
      </c>
    </row>
    <row r="6" spans="1:6" s="8" customFormat="1" ht="32.25" customHeight="1">
      <c r="A6" s="381" t="s">
        <v>163</v>
      </c>
      <c r="B6" s="28" t="s">
        <v>170</v>
      </c>
      <c r="C6" s="354" t="s">
        <v>173</v>
      </c>
      <c r="D6" s="354" t="s">
        <v>171</v>
      </c>
      <c r="E6" s="354" t="s">
        <v>160</v>
      </c>
      <c r="F6" s="377" t="s">
        <v>161</v>
      </c>
    </row>
    <row r="7" spans="1:6" s="8" customFormat="1" ht="57.75" customHeight="1" thickBot="1">
      <c r="A7" s="382"/>
      <c r="B7" s="29" t="s">
        <v>169</v>
      </c>
      <c r="C7" s="383"/>
      <c r="D7" s="383"/>
      <c r="E7" s="383"/>
      <c r="F7" s="378"/>
    </row>
    <row r="8" spans="1:6" ht="15.75">
      <c r="A8" s="11">
        <v>191</v>
      </c>
      <c r="B8" s="30" t="s">
        <v>130</v>
      </c>
      <c r="C8" s="14"/>
      <c r="D8" s="15"/>
      <c r="E8" s="14"/>
      <c r="F8" s="16"/>
    </row>
    <row r="9" spans="1:6" ht="15.75">
      <c r="A9" s="10">
        <v>150101</v>
      </c>
      <c r="B9" s="31" t="s">
        <v>162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131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105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168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106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197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181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174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175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96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180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176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233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226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135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222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223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224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225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240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239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238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89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90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91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92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93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88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192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193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234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235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198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236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199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148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189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137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105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95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132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232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133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157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155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183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242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190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241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178</v>
      </c>
      <c r="C58" s="17">
        <v>240</v>
      </c>
      <c r="D58" s="18"/>
      <c r="E58" s="17">
        <v>240</v>
      </c>
      <c r="F58" s="20">
        <v>240</v>
      </c>
      <c r="G58" s="369" t="s">
        <v>185</v>
      </c>
      <c r="H58" s="369"/>
      <c r="I58" s="369"/>
      <c r="J58" s="80">
        <v>4550</v>
      </c>
    </row>
    <row r="59" spans="1:12" ht="31.5" customHeight="1">
      <c r="A59" s="40"/>
      <c r="B59" s="34" t="s">
        <v>196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194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136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138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139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153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140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243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191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148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149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167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150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151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141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105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122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112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111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203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120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103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121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229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123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124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115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104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136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244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245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246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247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127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248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249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250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251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252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253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254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255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126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184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256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257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258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186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98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259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262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125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142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97</v>
      </c>
    </row>
    <row r="112" spans="1:8" ht="36.75" customHeight="1">
      <c r="A112" s="71"/>
      <c r="B112" s="72" t="s">
        <v>99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260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263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264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265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230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266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267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268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269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270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271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272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273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274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275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101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114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128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177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129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116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276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277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278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279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202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280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187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113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117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200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281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282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283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166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118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100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143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119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261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144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105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209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210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165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136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205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206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208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207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221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212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211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213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214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215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219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216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217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220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218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148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204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94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145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136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102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110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188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107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108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109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231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156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146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105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134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136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152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227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228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179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147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136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154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195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164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158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2014-04-28T08:05:37Z</cp:lastPrinted>
  <dcterms:created xsi:type="dcterms:W3CDTF">2008-09-16T05:09:35Z</dcterms:created>
  <dcterms:modified xsi:type="dcterms:W3CDTF">2014-05-15T05:49:25Z</dcterms:modified>
  <cp:category/>
  <cp:version/>
  <cp:contentType/>
  <cp:contentStatus/>
</cp:coreProperties>
</file>