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 додаток 1" sheetId="1" r:id="rId1"/>
    <sheet name=" додаток 2" sheetId="2" r:id="rId2"/>
  </sheets>
  <definedNames>
    <definedName name="_xlnm.Print_Area" localSheetId="0">' додаток 1'!$A$1:$N$55</definedName>
    <definedName name="_xlnm.Print_Area" localSheetId="1">' додаток 2'!$A$1:$D$33</definedName>
    <definedName name="Excel_BuiltIn_Print_Area_1_1">' додаток 1'!$A$1:$O$55</definedName>
    <definedName name="Excel_BuiltIn_Print_Area_2_1">' додаток 2'!$A$1:$E$33</definedName>
  </definedNames>
  <calcPr fullCalcOnLoad="1"/>
</workbook>
</file>

<file path=xl/sharedStrings.xml><?xml version="1.0" encoding="utf-8"?>
<sst xmlns="http://schemas.openxmlformats.org/spreadsheetml/2006/main" count="98" uniqueCount="80">
  <si>
    <t>Додаток 1</t>
  </si>
  <si>
    <t>до рішення виконавчого комітету</t>
  </si>
  <si>
    <t>Кіровоградської міської ради</t>
  </si>
  <si>
    <t>26 січня 2016</t>
  </si>
  <si>
    <t>№ 32</t>
  </si>
  <si>
    <t>Тарифи  на послуги з утримання будинків і споруд та прибудинкових територій</t>
  </si>
  <si>
    <t>для населення</t>
  </si>
  <si>
    <t>(грн/кв.м)</t>
  </si>
  <si>
    <t>№ з/п</t>
  </si>
  <si>
    <t>Адреса житлового будинку</t>
  </si>
  <si>
    <t>Прибирання прибудинкової території</t>
  </si>
  <si>
    <t>Вивезення побутових відходів</t>
  </si>
  <si>
    <t>Технічне обслуговування ліфтів</t>
  </si>
  <si>
    <t>Енергопостачання для ліфтів</t>
  </si>
  <si>
    <t xml:space="preserve"> Технічне обслуговування внутрішньобудинкових систем </t>
  </si>
  <si>
    <t>Дератизація</t>
  </si>
  <si>
    <t>Обслуговування димовентиляційних каналів</t>
  </si>
  <si>
    <t>Поточний ремонт</t>
  </si>
  <si>
    <t xml:space="preserve">Посипання частини прибудинкової території </t>
  </si>
  <si>
    <t>Освітлення місць загального користування</t>
  </si>
  <si>
    <t>Всього витрат</t>
  </si>
  <si>
    <t>Тариф з ПДВ</t>
  </si>
  <si>
    <t>вул. 50 років  Жовтня, 6</t>
  </si>
  <si>
    <t>вул. 50 років  Жовтня, 8</t>
  </si>
  <si>
    <t>вул. 50 років  Жовтня, 12</t>
  </si>
  <si>
    <t>вул. Академіка Корольова, 3</t>
  </si>
  <si>
    <t>вул. Академіка  Корольова, 9</t>
  </si>
  <si>
    <t>вул.Академіка Корольова, 36</t>
  </si>
  <si>
    <t>вул Бєляєва, 27, к. 1</t>
  </si>
  <si>
    <t>вул. Бєляєва, 27, к. 2</t>
  </si>
  <si>
    <t>вул.Волкова, 9, к. 3</t>
  </si>
  <si>
    <t>вул.Волкова, 11, к. 2</t>
  </si>
  <si>
    <t>вул. Волкова, 16, к. 2</t>
  </si>
  <si>
    <t>вул. Героїв Сталінграда, 10</t>
  </si>
  <si>
    <t>вул. Комарова, 3</t>
  </si>
  <si>
    <t>вул.Комарова, 15</t>
  </si>
  <si>
    <t>вул. Космонавта Попова, 7, к. 2</t>
  </si>
  <si>
    <t>вул. Космонавта Попова, 9, к. 3</t>
  </si>
  <si>
    <t>вул. Космонавта Попова, 11, к. 3</t>
  </si>
  <si>
    <t>вул. Маршала Конєва, 5, к. 2</t>
  </si>
  <si>
    <t>вул. Маршала Конєва, 13, к. 2</t>
  </si>
  <si>
    <t>Продовження додатка 1</t>
  </si>
  <si>
    <t>вул. Пацаєва, 1/3</t>
  </si>
  <si>
    <t>вул. Пацаєва, 8, к. 5</t>
  </si>
  <si>
    <t>вул. Пашутінська, 22</t>
  </si>
  <si>
    <t>пл. Дружби  Народів, 5</t>
  </si>
  <si>
    <t>просп. Правди, 2, к. 3</t>
  </si>
  <si>
    <t>просп. Правди, 7, к. 3</t>
  </si>
  <si>
    <t>просп. Правди, 7, к. 4</t>
  </si>
  <si>
    <t>просп. Правди, 10/16</t>
  </si>
  <si>
    <t>вул. Шевченка, 54-а</t>
  </si>
  <si>
    <t>вул. Яновського, 153-а</t>
  </si>
  <si>
    <t>вул. Яновського, 155</t>
  </si>
  <si>
    <t>вул. Яновського, 155- а</t>
  </si>
  <si>
    <t>вул. Яновського, 157- а</t>
  </si>
  <si>
    <t>Начальник управління економіки</t>
  </si>
  <si>
    <t>Кіровоградської  міської    ради</t>
  </si>
  <si>
    <t>О. Осауленко</t>
  </si>
  <si>
    <t>Додаток 2</t>
  </si>
  <si>
    <t xml:space="preserve">Перелік послуг з утримання будинків і споруд та прибудинкових територій </t>
  </si>
  <si>
    <t>періодичність та строки їх надання</t>
  </si>
  <si>
    <t>Перелік послуг</t>
  </si>
  <si>
    <t>Періодичність та строки надання</t>
  </si>
  <si>
    <t>щоденно, графік</t>
  </si>
  <si>
    <t>згідно з угодою</t>
  </si>
  <si>
    <t>постійно</t>
  </si>
  <si>
    <t>Енергопостачання ліфтів</t>
  </si>
  <si>
    <t>Технічне обслуговування внутрішньобудинкових систем</t>
  </si>
  <si>
    <t>1 раз на місяць, згідно з угодою</t>
  </si>
  <si>
    <t>1-2 рази на рік, згідно з угодою</t>
  </si>
  <si>
    <t>Поточний ремонт конструктивних елементів будинку, в т.ч.</t>
  </si>
  <si>
    <t>- внутрішньобудинкових систем</t>
  </si>
  <si>
    <t>- заміна розбитого віконного скла у допоміжних приміщеннях</t>
  </si>
  <si>
    <t>3 % на рік, графік</t>
  </si>
  <si>
    <t>- фарбування будинкового газопроводу</t>
  </si>
  <si>
    <t>100 % 1 раз на 5 років</t>
  </si>
  <si>
    <t>Посипання призначених для проходу та проїзду частини прибудинкової території протиожеледними сумішами</t>
  </si>
  <si>
    <t>сезонно</t>
  </si>
  <si>
    <t xml:space="preserve"> </t>
  </si>
  <si>
    <t xml:space="preserve">                               О.Осауленко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</si>
</sst>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"/>
    <numFmt numFmtId="166" formatCode="0.0000"/>
  </numFmts>
  <fonts count="7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16"/>
      <color indexed="8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2" xfId="20" applyFont="1" applyBorder="1" applyAlignment="1">
      <alignment horizontal="center" vertical="center" wrapText="1"/>
      <protection/>
    </xf>
    <xf numFmtId="164" fontId="2" fillId="0" borderId="2" xfId="0" applyFont="1" applyBorder="1" applyAlignment="1">
      <alignment vertical="center" textRotation="90" wrapText="1"/>
    </xf>
    <xf numFmtId="164" fontId="2" fillId="0" borderId="2" xfId="0" applyFont="1" applyBorder="1" applyAlignment="1">
      <alignment horizontal="center" vertical="center" textRotation="90" wrapText="1"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/>
    </xf>
    <xf numFmtId="165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/>
    </xf>
    <xf numFmtId="166" fontId="2" fillId="0" borderId="2" xfId="0" applyNumberFormat="1" applyFont="1" applyBorder="1" applyAlignment="1">
      <alignment horizontal="center"/>
    </xf>
    <xf numFmtId="164" fontId="2" fillId="0" borderId="2" xfId="0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1" fillId="0" borderId="0" xfId="0" applyFont="1" applyFill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0" xfId="20" applyFont="1" applyFill="1" applyBorder="1" applyAlignment="1">
      <alignment horizontal="center" vertical="center"/>
      <protection/>
    </xf>
    <xf numFmtId="164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5" fontId="2" fillId="0" borderId="3" xfId="0" applyNumberFormat="1" applyFont="1" applyFill="1" applyBorder="1" applyAlignment="1">
      <alignment/>
    </xf>
    <xf numFmtId="164" fontId="1" fillId="0" borderId="4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3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 wrapText="1"/>
    </xf>
    <xf numFmtId="164" fontId="3" fillId="0" borderId="2" xfId="0" applyFont="1" applyBorder="1" applyAlignment="1">
      <alignment horizontal="center" wrapText="1"/>
    </xf>
    <xf numFmtId="164" fontId="3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55"/>
  <sheetViews>
    <sheetView view="pageBreakPreview" zoomScale="75" zoomScaleSheetLayoutView="75" workbookViewId="0" topLeftCell="A40">
      <selection activeCell="K6" sqref="K6"/>
    </sheetView>
  </sheetViews>
  <sheetFormatPr defaultColWidth="9.140625" defaultRowHeight="12.75"/>
  <cols>
    <col min="1" max="1" width="5.421875" style="1" customWidth="1"/>
    <col min="2" max="2" width="43.140625" style="1" customWidth="1"/>
    <col min="3" max="3" width="11.28125" style="1" customWidth="1"/>
    <col min="4" max="4" width="10.421875" style="1" customWidth="1"/>
    <col min="5" max="5" width="9.57421875" style="1" customWidth="1"/>
    <col min="6" max="6" width="10.00390625" style="1" customWidth="1"/>
    <col min="7" max="7" width="9.57421875" style="1" customWidth="1"/>
    <col min="8" max="8" width="11.28125" style="1" customWidth="1"/>
    <col min="9" max="9" width="10.57421875" style="1" customWidth="1"/>
    <col min="10" max="11" width="11.7109375" style="1" customWidth="1"/>
    <col min="12" max="13" width="10.7109375" style="1" customWidth="1"/>
    <col min="14" max="14" width="10.00390625" style="2" customWidth="1"/>
    <col min="15" max="15" width="9.140625" style="3" customWidth="1"/>
    <col min="16" max="255" width="9.140625" style="1" customWidth="1"/>
  </cols>
  <sheetData>
    <row r="1" spans="2:14" ht="17.25">
      <c r="B1" s="4"/>
      <c r="C1" s="3"/>
      <c r="D1" s="3"/>
      <c r="E1" s="3"/>
      <c r="F1" s="3"/>
      <c r="G1" s="3"/>
      <c r="H1" s="3"/>
      <c r="I1" s="3"/>
      <c r="J1" s="3"/>
      <c r="K1" s="5" t="s">
        <v>0</v>
      </c>
      <c r="L1" s="5"/>
      <c r="M1" s="5"/>
      <c r="N1" s="3"/>
    </row>
    <row r="2" spans="3:14" ht="17.25">
      <c r="C2" s="3"/>
      <c r="D2" s="3"/>
      <c r="E2" s="3"/>
      <c r="F2" s="3"/>
      <c r="G2" s="3"/>
      <c r="H2" s="3"/>
      <c r="I2" s="3"/>
      <c r="J2" s="3"/>
      <c r="K2" s="5" t="s">
        <v>1</v>
      </c>
      <c r="L2" s="5"/>
      <c r="M2" s="5"/>
      <c r="N2" s="5"/>
    </row>
    <row r="3" spans="3:14" ht="17.25">
      <c r="C3" s="3"/>
      <c r="D3" s="3"/>
      <c r="E3" s="3"/>
      <c r="F3" s="3"/>
      <c r="G3" s="3"/>
      <c r="H3" s="3"/>
      <c r="I3" s="3"/>
      <c r="J3" s="3"/>
      <c r="K3" s="5" t="s">
        <v>2</v>
      </c>
      <c r="L3" s="5"/>
      <c r="M3" s="5"/>
      <c r="N3" s="5"/>
    </row>
    <row r="4" spans="3:14" ht="17.25">
      <c r="C4" s="3"/>
      <c r="D4" s="3"/>
      <c r="E4" s="3"/>
      <c r="F4" s="3"/>
      <c r="G4" s="3"/>
      <c r="H4" s="3"/>
      <c r="I4" s="3"/>
      <c r="J4" s="3"/>
      <c r="K4" s="5" t="s">
        <v>3</v>
      </c>
      <c r="L4" s="5"/>
      <c r="M4" s="5"/>
      <c r="N4" s="5"/>
    </row>
    <row r="5" spans="3:14" ht="17.25">
      <c r="C5" s="3"/>
      <c r="D5" s="3"/>
      <c r="E5" s="3"/>
      <c r="F5" s="3"/>
      <c r="G5" s="3"/>
      <c r="H5" s="3"/>
      <c r="I5" s="3"/>
      <c r="J5" s="3"/>
      <c r="K5" s="5" t="s">
        <v>4</v>
      </c>
      <c r="L5" s="6"/>
      <c r="M5" s="6"/>
      <c r="N5" s="6"/>
    </row>
    <row r="6" spans="3:14" ht="17.25">
      <c r="C6" s="3"/>
      <c r="D6" s="3"/>
      <c r="E6" s="3"/>
      <c r="F6" s="3"/>
      <c r="G6" s="3"/>
      <c r="H6" s="3"/>
      <c r="I6" s="3"/>
      <c r="J6" s="3"/>
      <c r="K6" s="5"/>
      <c r="L6" s="6"/>
      <c r="M6" s="6"/>
      <c r="N6" s="6"/>
    </row>
    <row r="7" spans="3:14" ht="17.25">
      <c r="C7" s="5" t="s">
        <v>5</v>
      </c>
      <c r="D7" s="5"/>
      <c r="E7" s="5"/>
      <c r="F7" s="5"/>
      <c r="G7" s="5"/>
      <c r="H7" s="5"/>
      <c r="I7" s="5"/>
      <c r="J7" s="5"/>
      <c r="K7" s="5"/>
      <c r="L7" s="6"/>
      <c r="M7" s="6"/>
      <c r="N7" s="6"/>
    </row>
    <row r="8" spans="3:14" ht="17.25">
      <c r="C8" s="7" t="s">
        <v>6</v>
      </c>
      <c r="D8" s="7"/>
      <c r="E8" s="7"/>
      <c r="F8" s="7"/>
      <c r="G8" s="7"/>
      <c r="H8" s="7"/>
      <c r="I8" s="7"/>
      <c r="J8" s="7"/>
      <c r="K8" s="7"/>
      <c r="L8" s="6"/>
      <c r="M8" s="6"/>
      <c r="N8" s="6"/>
    </row>
    <row r="9" spans="12:15" ht="17.25">
      <c r="L9"/>
      <c r="M9" s="5" t="s">
        <v>7</v>
      </c>
      <c r="N9" s="6"/>
      <c r="O9" s="6"/>
    </row>
    <row r="10" spans="1:14" ht="162" customHeight="1">
      <c r="A10" s="8" t="s">
        <v>8</v>
      </c>
      <c r="B10" s="8" t="s">
        <v>9</v>
      </c>
      <c r="C10" s="9" t="s">
        <v>10</v>
      </c>
      <c r="D10" s="9" t="s">
        <v>11</v>
      </c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9" t="s">
        <v>17</v>
      </c>
      <c r="K10" s="9" t="s">
        <v>18</v>
      </c>
      <c r="L10" s="9" t="s">
        <v>19</v>
      </c>
      <c r="M10" s="10" t="s">
        <v>20</v>
      </c>
      <c r="N10" s="10" t="s">
        <v>21</v>
      </c>
    </row>
    <row r="11" spans="1:14" ht="15.75" customHeight="1">
      <c r="A11" s="11">
        <v>1</v>
      </c>
      <c r="B11" s="11">
        <f>A11+1</f>
        <v>2</v>
      </c>
      <c r="C11" s="11">
        <f>B11+1</f>
        <v>3</v>
      </c>
      <c r="D11" s="11">
        <f>C11+1</f>
        <v>4</v>
      </c>
      <c r="E11" s="11">
        <f>D11+1</f>
        <v>5</v>
      </c>
      <c r="F11" s="11">
        <f>E11+1</f>
        <v>6</v>
      </c>
      <c r="G11" s="11">
        <f>F11+1</f>
        <v>7</v>
      </c>
      <c r="H11" s="11">
        <f>G11+1</f>
        <v>8</v>
      </c>
      <c r="I11" s="11">
        <f>H11+1</f>
        <v>9</v>
      </c>
      <c r="J11" s="11">
        <f>I11+1</f>
        <v>10</v>
      </c>
      <c r="K11" s="11">
        <f>J11+1</f>
        <v>11</v>
      </c>
      <c r="L11" s="11">
        <f>K11+1</f>
        <v>12</v>
      </c>
      <c r="M11" s="11">
        <f>L11+1</f>
        <v>13</v>
      </c>
      <c r="N11" s="11">
        <f>M11+1</f>
        <v>14</v>
      </c>
    </row>
    <row r="12" spans="1:14" ht="18.75" customHeight="1">
      <c r="A12" s="11">
        <v>1</v>
      </c>
      <c r="B12" s="12" t="s">
        <v>22</v>
      </c>
      <c r="C12" s="13">
        <v>0.55777</v>
      </c>
      <c r="D12" s="13">
        <v>0.22377</v>
      </c>
      <c r="E12" s="13"/>
      <c r="F12" s="13"/>
      <c r="G12" s="13">
        <v>0.21214000000000002</v>
      </c>
      <c r="H12" s="13">
        <v>0.00849</v>
      </c>
      <c r="I12" s="13">
        <v>0.08015</v>
      </c>
      <c r="J12" s="13">
        <v>0.21908000000000002</v>
      </c>
      <c r="K12" s="13">
        <v>0.00016</v>
      </c>
      <c r="L12" s="14">
        <v>0.1667</v>
      </c>
      <c r="M12" s="13">
        <f>SUM(C12:L12)</f>
        <v>1.4682600000000001</v>
      </c>
      <c r="N12" s="15">
        <f>M12*1.2</f>
        <v>1.7619120000000001</v>
      </c>
    </row>
    <row r="13" spans="1:14" ht="18.75" customHeight="1">
      <c r="A13" s="11">
        <f>A12+1</f>
        <v>2</v>
      </c>
      <c r="B13" s="12" t="s">
        <v>23</v>
      </c>
      <c r="C13" s="13">
        <v>0.55777</v>
      </c>
      <c r="D13" s="13">
        <v>0.26554</v>
      </c>
      <c r="E13" s="13"/>
      <c r="F13" s="13"/>
      <c r="G13" s="13">
        <v>0.21577000000000002</v>
      </c>
      <c r="H13" s="13">
        <v>0.00865</v>
      </c>
      <c r="I13" s="13">
        <v>0.08152</v>
      </c>
      <c r="J13" s="13">
        <v>0.22282000000000002</v>
      </c>
      <c r="K13" s="13">
        <v>0.00015</v>
      </c>
      <c r="L13" s="14">
        <v>0.16722</v>
      </c>
      <c r="M13" s="13">
        <f>SUM(C13:L13)</f>
        <v>1.51944</v>
      </c>
      <c r="N13" s="15">
        <f>M13*1.2</f>
        <v>1.8233279999999998</v>
      </c>
    </row>
    <row r="14" spans="1:14" ht="18.75" customHeight="1">
      <c r="A14" s="11">
        <f>A13+1</f>
        <v>3</v>
      </c>
      <c r="B14" s="12" t="s">
        <v>24</v>
      </c>
      <c r="C14" s="13">
        <v>0.3143</v>
      </c>
      <c r="D14" s="13">
        <v>0.22472</v>
      </c>
      <c r="E14" s="13"/>
      <c r="F14" s="13"/>
      <c r="G14" s="13">
        <v>0.21019000000000002</v>
      </c>
      <c r="H14" s="13">
        <v>0.00928</v>
      </c>
      <c r="I14" s="13">
        <v>0.06898</v>
      </c>
      <c r="J14" s="13">
        <v>0.26839</v>
      </c>
      <c r="K14" s="13">
        <v>0.00015</v>
      </c>
      <c r="L14" s="14">
        <v>0.18414</v>
      </c>
      <c r="M14" s="13">
        <f>SUM(C14:L14)</f>
        <v>1.28015</v>
      </c>
      <c r="N14" s="15">
        <f>M14*1.2</f>
        <v>1.5361799999999999</v>
      </c>
    </row>
    <row r="15" spans="1:15" s="20" customFormat="1" ht="18.75" customHeight="1">
      <c r="A15" s="11">
        <f>A14+1</f>
        <v>4</v>
      </c>
      <c r="B15" s="16" t="s">
        <v>25</v>
      </c>
      <c r="C15" s="13">
        <v>0.58772</v>
      </c>
      <c r="D15" s="13">
        <v>0.20763</v>
      </c>
      <c r="E15" s="17"/>
      <c r="F15" s="17"/>
      <c r="G15" s="17">
        <v>0.22458000000000003</v>
      </c>
      <c r="H15" s="13">
        <v>0.01042</v>
      </c>
      <c r="I15" s="13">
        <v>0.12064</v>
      </c>
      <c r="J15" s="18">
        <v>0.17091</v>
      </c>
      <c r="K15" s="13">
        <v>9E-05</v>
      </c>
      <c r="L15" s="14">
        <v>0.16771</v>
      </c>
      <c r="M15" s="13">
        <f>SUM(C15:L15)</f>
        <v>1.4897</v>
      </c>
      <c r="N15" s="15">
        <f>M15*1.2</f>
        <v>1.78764</v>
      </c>
      <c r="O15" s="19"/>
    </row>
    <row r="16" spans="1:15" s="20" customFormat="1" ht="18.75" customHeight="1">
      <c r="A16" s="11">
        <f>A15+1</f>
        <v>5</v>
      </c>
      <c r="B16" s="16" t="s">
        <v>26</v>
      </c>
      <c r="C16" s="13">
        <v>0.55455</v>
      </c>
      <c r="D16" s="13">
        <v>0.22286</v>
      </c>
      <c r="E16" s="17"/>
      <c r="F16" s="17"/>
      <c r="G16" s="17">
        <v>0.20135000000000003</v>
      </c>
      <c r="H16" s="13">
        <v>0.0048</v>
      </c>
      <c r="I16" s="13">
        <v>0.07642</v>
      </c>
      <c r="J16" s="18">
        <v>0.22241000000000002</v>
      </c>
      <c r="K16" s="13">
        <v>0.00017</v>
      </c>
      <c r="L16" s="14">
        <v>0.17585</v>
      </c>
      <c r="M16" s="13">
        <f>SUM(C16:L16)</f>
        <v>1.4584100000000002</v>
      </c>
      <c r="N16" s="15">
        <f>M16*1.2</f>
        <v>1.7500920000000002</v>
      </c>
      <c r="O16" s="19"/>
    </row>
    <row r="17" spans="1:15" s="20" customFormat="1" ht="18.75" customHeight="1">
      <c r="A17" s="11">
        <f>A16+1</f>
        <v>6</v>
      </c>
      <c r="B17" s="16" t="s">
        <v>27</v>
      </c>
      <c r="C17" s="13">
        <v>0.43739</v>
      </c>
      <c r="D17" s="13">
        <v>0.262</v>
      </c>
      <c r="E17" s="17"/>
      <c r="F17" s="17"/>
      <c r="G17" s="17">
        <v>0.21420000000000003</v>
      </c>
      <c r="H17" s="13">
        <v>0.00962</v>
      </c>
      <c r="I17" s="13">
        <v>0.03614</v>
      </c>
      <c r="J17" s="18">
        <v>0.24223000000000003</v>
      </c>
      <c r="K17" s="13">
        <v>0.00014</v>
      </c>
      <c r="L17" s="14">
        <v>0.18055</v>
      </c>
      <c r="M17" s="13">
        <f>SUM(C17:L17)</f>
        <v>1.38227</v>
      </c>
      <c r="N17" s="15">
        <f>M17*1.2</f>
        <v>1.658724</v>
      </c>
      <c r="O17" s="19"/>
    </row>
    <row r="18" spans="1:15" s="20" customFormat="1" ht="18.75" customHeight="1">
      <c r="A18" s="11">
        <f>A17+1</f>
        <v>7</v>
      </c>
      <c r="B18" s="16" t="s">
        <v>28</v>
      </c>
      <c r="C18" s="13">
        <v>0.49074</v>
      </c>
      <c r="D18" s="13">
        <v>0.31367</v>
      </c>
      <c r="E18" s="17"/>
      <c r="F18" s="17"/>
      <c r="G18" s="17">
        <v>0.23560000000000003</v>
      </c>
      <c r="H18" s="13">
        <v>0.00987</v>
      </c>
      <c r="I18" s="13">
        <v>0.09172</v>
      </c>
      <c r="J18" s="18">
        <v>0.20705</v>
      </c>
      <c r="K18" s="13">
        <v>0.00023</v>
      </c>
      <c r="L18" s="14">
        <v>0.17133</v>
      </c>
      <c r="M18" s="13">
        <f>SUM(C18:L18)</f>
        <v>1.52021</v>
      </c>
      <c r="N18" s="15">
        <f>M18*1.2</f>
        <v>1.824252</v>
      </c>
      <c r="O18" s="19"/>
    </row>
    <row r="19" spans="1:15" s="20" customFormat="1" ht="17.25">
      <c r="A19" s="11">
        <f>A18+1</f>
        <v>8</v>
      </c>
      <c r="B19" s="16" t="s">
        <v>29</v>
      </c>
      <c r="C19" s="13">
        <v>0.49074</v>
      </c>
      <c r="D19" s="13">
        <v>0.30533</v>
      </c>
      <c r="E19" s="17"/>
      <c r="F19" s="17"/>
      <c r="G19" s="17">
        <v>0.23397</v>
      </c>
      <c r="H19" s="13">
        <v>0.00951</v>
      </c>
      <c r="I19" s="13">
        <v>0.09113</v>
      </c>
      <c r="J19" s="18">
        <v>0.19752000000000003</v>
      </c>
      <c r="K19" s="13">
        <v>0.00021</v>
      </c>
      <c r="L19" s="14">
        <v>0.17117</v>
      </c>
      <c r="M19" s="13">
        <f>SUM(C19:L19)</f>
        <v>1.4995800000000001</v>
      </c>
      <c r="N19" s="15">
        <f>M19*1.2</f>
        <v>1.7994960000000002</v>
      </c>
      <c r="O19" s="19"/>
    </row>
    <row r="20" spans="1:15" s="20" customFormat="1" ht="17.25">
      <c r="A20" s="11">
        <f>A19+1</f>
        <v>9</v>
      </c>
      <c r="B20" s="16" t="s">
        <v>30</v>
      </c>
      <c r="C20" s="13">
        <v>0.51389</v>
      </c>
      <c r="D20" s="13">
        <v>0.27528</v>
      </c>
      <c r="E20" s="17"/>
      <c r="F20" s="18"/>
      <c r="G20" s="17">
        <v>0.22295</v>
      </c>
      <c r="H20" s="13">
        <v>0.00919</v>
      </c>
      <c r="I20" s="13">
        <v>0.02402</v>
      </c>
      <c r="J20" s="18">
        <v>0.24488000000000001</v>
      </c>
      <c r="K20" s="13">
        <v>9E-05</v>
      </c>
      <c r="L20" s="14">
        <v>0.18037</v>
      </c>
      <c r="M20" s="13">
        <f>SUM(C20:L20)</f>
        <v>1.4706700000000001</v>
      </c>
      <c r="N20" s="15">
        <f>M20*1.2</f>
        <v>1.764804</v>
      </c>
      <c r="O20" s="19"/>
    </row>
    <row r="21" spans="1:15" s="20" customFormat="1" ht="18.75" customHeight="1">
      <c r="A21" s="11">
        <f>A20+1</f>
        <v>10</v>
      </c>
      <c r="B21" s="16" t="s">
        <v>31</v>
      </c>
      <c r="C21" s="13">
        <v>0.44939</v>
      </c>
      <c r="D21" s="13">
        <v>0.27611</v>
      </c>
      <c r="E21" s="17"/>
      <c r="F21" s="18"/>
      <c r="G21" s="17">
        <v>0.21899000000000002</v>
      </c>
      <c r="H21" s="13">
        <v>0.00903</v>
      </c>
      <c r="I21" s="13">
        <v>0.03541</v>
      </c>
      <c r="J21" s="18">
        <v>0.23871000000000003</v>
      </c>
      <c r="K21" s="13">
        <v>8E-05</v>
      </c>
      <c r="L21" s="14">
        <v>0.17999</v>
      </c>
      <c r="M21" s="13">
        <f>SUM(C21:L21)</f>
        <v>1.40771</v>
      </c>
      <c r="N21" s="15">
        <f>M21*1.2</f>
        <v>1.689252</v>
      </c>
      <c r="O21" s="19"/>
    </row>
    <row r="22" spans="1:15" s="20" customFormat="1" ht="18.75" customHeight="1">
      <c r="A22" s="11">
        <f>A21+1</f>
        <v>11</v>
      </c>
      <c r="B22" s="16" t="s">
        <v>32</v>
      </c>
      <c r="C22" s="13">
        <v>0.33172</v>
      </c>
      <c r="D22" s="13">
        <v>0.27505</v>
      </c>
      <c r="E22" s="13">
        <v>0.51579</v>
      </c>
      <c r="F22" s="13">
        <v>0.12664</v>
      </c>
      <c r="G22" s="21">
        <v>0.14311000000000001</v>
      </c>
      <c r="H22" s="13">
        <v>0.00541</v>
      </c>
      <c r="I22" s="13">
        <v>0.02145</v>
      </c>
      <c r="J22" s="18">
        <v>0.20575000000000002</v>
      </c>
      <c r="K22" s="13">
        <v>0.00016</v>
      </c>
      <c r="L22" s="14">
        <v>0.17698</v>
      </c>
      <c r="M22" s="13">
        <f>SUM(C22:L22)</f>
        <v>1.8020599999999998</v>
      </c>
      <c r="N22" s="15">
        <f>M22*1.2</f>
        <v>2.1624719999999997</v>
      </c>
      <c r="O22" s="19"/>
    </row>
    <row r="23" spans="1:15" s="20" customFormat="1" ht="18.75" customHeight="1">
      <c r="A23" s="11">
        <f>A22+1</f>
        <v>12</v>
      </c>
      <c r="B23" s="16" t="s">
        <v>33</v>
      </c>
      <c r="C23" s="18">
        <v>0.30381</v>
      </c>
      <c r="D23" s="13">
        <v>0.29541</v>
      </c>
      <c r="E23" s="13">
        <v>0.48105</v>
      </c>
      <c r="F23" s="13">
        <v>0.12787</v>
      </c>
      <c r="G23" s="21">
        <v>0.13447</v>
      </c>
      <c r="H23" s="13">
        <v>0.00519</v>
      </c>
      <c r="I23" s="13">
        <v>0.01995</v>
      </c>
      <c r="J23" s="18">
        <v>0.20797000000000002</v>
      </c>
      <c r="K23" s="13">
        <v>5E-05</v>
      </c>
      <c r="L23" s="14">
        <v>0.1687</v>
      </c>
      <c r="M23" s="13">
        <f>SUM(C23:L23)</f>
        <v>1.7444700000000002</v>
      </c>
      <c r="N23" s="15">
        <f>M23*1.2</f>
        <v>2.0933640000000002</v>
      </c>
      <c r="O23" s="19"/>
    </row>
    <row r="24" spans="1:15" s="20" customFormat="1" ht="18.75" customHeight="1">
      <c r="A24" s="11">
        <f>A23+1</f>
        <v>13</v>
      </c>
      <c r="B24" s="16" t="s">
        <v>34</v>
      </c>
      <c r="C24" s="13">
        <v>0.42901</v>
      </c>
      <c r="D24" s="13">
        <v>0.26086</v>
      </c>
      <c r="E24" s="17"/>
      <c r="F24" s="17"/>
      <c r="G24" s="17">
        <v>0.22094000000000003</v>
      </c>
      <c r="H24" s="13">
        <v>0.00953</v>
      </c>
      <c r="I24" s="13">
        <v>0.07212</v>
      </c>
      <c r="J24" s="18">
        <v>0.22621000000000002</v>
      </c>
      <c r="K24" s="13">
        <v>0.00011</v>
      </c>
      <c r="L24" s="14">
        <v>0.16758</v>
      </c>
      <c r="M24" s="13">
        <f>SUM(C24:L24)</f>
        <v>1.3863600000000003</v>
      </c>
      <c r="N24" s="15">
        <f>M24*1.2</f>
        <v>1.6636320000000002</v>
      </c>
      <c r="O24" s="19"/>
    </row>
    <row r="25" spans="1:15" s="20" customFormat="1" ht="18.75" customHeight="1">
      <c r="A25" s="11">
        <f>A24+1</f>
        <v>14</v>
      </c>
      <c r="B25" s="16" t="s">
        <v>35</v>
      </c>
      <c r="C25" s="13">
        <v>0.46963</v>
      </c>
      <c r="D25" s="13">
        <v>0.22573</v>
      </c>
      <c r="E25" s="17"/>
      <c r="F25" s="17"/>
      <c r="G25" s="17">
        <v>0.22368000000000002</v>
      </c>
      <c r="H25" s="13">
        <v>0.00948</v>
      </c>
      <c r="I25" s="13">
        <v>0.03644</v>
      </c>
      <c r="J25" s="18">
        <v>0.23859000000000002</v>
      </c>
      <c r="K25" s="13">
        <v>0.00013</v>
      </c>
      <c r="L25" s="14">
        <v>0.18093</v>
      </c>
      <c r="M25" s="13">
        <f>SUM(C25:L25)</f>
        <v>1.38461</v>
      </c>
      <c r="N25" s="15">
        <f>M25*1.2</f>
        <v>1.6615319999999998</v>
      </c>
      <c r="O25" s="19"/>
    </row>
    <row r="26" spans="1:15" s="20" customFormat="1" ht="19.5" customHeight="1">
      <c r="A26" s="11">
        <f>A25+1</f>
        <v>15</v>
      </c>
      <c r="B26" s="16" t="s">
        <v>36</v>
      </c>
      <c r="C26" s="13">
        <v>0.2538</v>
      </c>
      <c r="D26" s="13">
        <v>0.24324</v>
      </c>
      <c r="E26" s="13">
        <v>0.35732</v>
      </c>
      <c r="F26" s="13">
        <v>0.12717</v>
      </c>
      <c r="G26" s="21">
        <v>0.14472000000000002</v>
      </c>
      <c r="H26" s="13">
        <v>0.00533</v>
      </c>
      <c r="I26" s="13">
        <v>0.02084</v>
      </c>
      <c r="J26" s="18">
        <v>0.22826000000000002</v>
      </c>
      <c r="K26" s="13">
        <v>6E-05</v>
      </c>
      <c r="L26" s="14">
        <v>0.17842</v>
      </c>
      <c r="M26" s="13">
        <f>SUM(C26:L26)</f>
        <v>1.5591599999999999</v>
      </c>
      <c r="N26" s="15">
        <f>M26*1.2</f>
        <v>1.8709919999999998</v>
      </c>
      <c r="O26" s="19"/>
    </row>
    <row r="27" spans="1:15" s="20" customFormat="1" ht="17.25">
      <c r="A27" s="11">
        <f>A26+1</f>
        <v>16</v>
      </c>
      <c r="B27" s="16" t="s">
        <v>37</v>
      </c>
      <c r="C27" s="13">
        <v>0.58551</v>
      </c>
      <c r="D27" s="13">
        <v>0.33617</v>
      </c>
      <c r="E27" s="13"/>
      <c r="F27" s="13"/>
      <c r="G27" s="21">
        <v>0.24225000000000002</v>
      </c>
      <c r="H27" s="13">
        <v>0.00904</v>
      </c>
      <c r="I27" s="13">
        <v>0.03555</v>
      </c>
      <c r="J27" s="18">
        <v>0.23497</v>
      </c>
      <c r="K27" s="13">
        <v>0.0001</v>
      </c>
      <c r="L27" s="14">
        <v>0.18793</v>
      </c>
      <c r="M27" s="13">
        <f>SUM(C27:L27)</f>
        <v>1.63152</v>
      </c>
      <c r="N27" s="15">
        <f>M27*1.2</f>
        <v>1.957824</v>
      </c>
      <c r="O27" s="19"/>
    </row>
    <row r="28" spans="1:15" s="20" customFormat="1" ht="18.75" customHeight="1">
      <c r="A28" s="11">
        <f>A27+1</f>
        <v>17</v>
      </c>
      <c r="B28" s="16" t="s">
        <v>38</v>
      </c>
      <c r="C28" s="13">
        <v>0.30686</v>
      </c>
      <c r="D28" s="13">
        <v>0.28185</v>
      </c>
      <c r="E28" s="13">
        <v>0.33914</v>
      </c>
      <c r="F28" s="13">
        <v>0.12827</v>
      </c>
      <c r="G28" s="21">
        <v>0.13266</v>
      </c>
      <c r="H28" s="13">
        <v>0.00362</v>
      </c>
      <c r="I28" s="13">
        <v>0.0197</v>
      </c>
      <c r="J28" s="18">
        <v>0.20456000000000002</v>
      </c>
      <c r="K28" s="13">
        <v>5E-05</v>
      </c>
      <c r="L28" s="14">
        <v>0.16826</v>
      </c>
      <c r="M28" s="13">
        <f>SUM(C28:L28)</f>
        <v>1.5849700000000002</v>
      </c>
      <c r="N28" s="15">
        <f>M28*1.2</f>
        <v>1.9019640000000002</v>
      </c>
      <c r="O28" s="19"/>
    </row>
    <row r="29" spans="1:15" s="20" customFormat="1" ht="17.25">
      <c r="A29" s="11">
        <f>A28+1</f>
        <v>18</v>
      </c>
      <c r="B29" s="16" t="s">
        <v>39</v>
      </c>
      <c r="C29" s="13">
        <v>0.27717</v>
      </c>
      <c r="D29" s="13">
        <v>0.29411</v>
      </c>
      <c r="E29" s="13">
        <v>0.49779</v>
      </c>
      <c r="F29" s="13">
        <v>0.12727</v>
      </c>
      <c r="G29" s="21">
        <v>0.13871</v>
      </c>
      <c r="H29" s="13">
        <v>0.00482</v>
      </c>
      <c r="I29" s="13">
        <v>0.02066</v>
      </c>
      <c r="J29" s="18">
        <v>0.21464000000000003</v>
      </c>
      <c r="K29" s="13">
        <v>8E-05</v>
      </c>
      <c r="L29" s="14">
        <v>0.1698</v>
      </c>
      <c r="M29" s="13">
        <f>SUM(C29:L29)</f>
        <v>1.74505</v>
      </c>
      <c r="N29" s="15">
        <f>M29*1.2</f>
        <v>2.09406</v>
      </c>
      <c r="O29" s="19"/>
    </row>
    <row r="30" spans="1:15" s="20" customFormat="1" ht="18.75" customHeight="1">
      <c r="A30" s="11">
        <f>A29+1</f>
        <v>19</v>
      </c>
      <c r="B30" s="16" t="s">
        <v>40</v>
      </c>
      <c r="C30" s="13">
        <v>0.29121</v>
      </c>
      <c r="D30" s="13">
        <v>0.23665</v>
      </c>
      <c r="E30" s="13">
        <v>0.46815</v>
      </c>
      <c r="F30" s="13">
        <v>0.12817</v>
      </c>
      <c r="G30" s="21">
        <v>0.13018000000000002</v>
      </c>
      <c r="H30" s="13">
        <v>0.00503</v>
      </c>
      <c r="I30" s="13">
        <v>0.01943</v>
      </c>
      <c r="J30" s="18">
        <v>0.20169</v>
      </c>
      <c r="K30" s="13">
        <v>7E-05</v>
      </c>
      <c r="L30" s="14">
        <v>0.16782</v>
      </c>
      <c r="M30" s="13">
        <f>SUM(C30:L30)</f>
        <v>1.6483999999999999</v>
      </c>
      <c r="N30" s="15">
        <f>M30*1.2</f>
        <v>1.9780799999999998</v>
      </c>
      <c r="O30" s="19"/>
    </row>
    <row r="31" spans="1:15" s="20" customFormat="1" ht="18.75" customHeight="1">
      <c r="A31" s="7">
        <v>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9"/>
    </row>
    <row r="32" spans="1:14" s="19" customFormat="1" ht="24.75" customHeight="1">
      <c r="A32" s="22"/>
      <c r="B32" s="23"/>
      <c r="C32" s="24"/>
      <c r="D32" s="24"/>
      <c r="E32" s="25"/>
      <c r="F32" s="25"/>
      <c r="G32" s="26"/>
      <c r="H32" s="24"/>
      <c r="I32" s="24"/>
      <c r="J32" s="24"/>
      <c r="K32" s="25"/>
      <c r="L32" s="27" t="s">
        <v>41</v>
      </c>
      <c r="M32" s="27"/>
      <c r="N32" s="27"/>
    </row>
    <row r="33" spans="1:68" s="28" customFormat="1" ht="18.75" customHeight="1">
      <c r="A33" s="11">
        <v>1</v>
      </c>
      <c r="B33" s="11">
        <f>A33+1</f>
        <v>2</v>
      </c>
      <c r="C33" s="11">
        <f>B33+1</f>
        <v>3</v>
      </c>
      <c r="D33" s="11">
        <f>C33+1</f>
        <v>4</v>
      </c>
      <c r="E33" s="11">
        <f>D33+1</f>
        <v>5</v>
      </c>
      <c r="F33" s="11">
        <f>E33+1</f>
        <v>6</v>
      </c>
      <c r="G33" s="11">
        <f>F33+1</f>
        <v>7</v>
      </c>
      <c r="H33" s="11">
        <f>G33+1</f>
        <v>8</v>
      </c>
      <c r="I33" s="11">
        <f>H33+1</f>
        <v>9</v>
      </c>
      <c r="J33" s="11">
        <f>I33+1</f>
        <v>10</v>
      </c>
      <c r="K33" s="11">
        <f>J33+1</f>
        <v>11</v>
      </c>
      <c r="L33" s="11">
        <f>K33+1</f>
        <v>12</v>
      </c>
      <c r="M33" s="11">
        <f>L33+1</f>
        <v>13</v>
      </c>
      <c r="N33" s="11">
        <f>M33+1</f>
        <v>14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s="28" customFormat="1" ht="18.75" customHeight="1">
      <c r="A34" s="11">
        <v>20</v>
      </c>
      <c r="B34" s="16" t="s">
        <v>42</v>
      </c>
      <c r="C34" s="13">
        <v>0.37391</v>
      </c>
      <c r="D34" s="13">
        <v>0.27633</v>
      </c>
      <c r="E34" s="13"/>
      <c r="F34" s="13"/>
      <c r="G34" s="13">
        <v>0.21313000000000001</v>
      </c>
      <c r="H34" s="13">
        <v>0.00972</v>
      </c>
      <c r="I34" s="13">
        <v>0.02222</v>
      </c>
      <c r="J34" s="13">
        <v>0.24749000000000002</v>
      </c>
      <c r="K34" s="13">
        <v>0.00013</v>
      </c>
      <c r="L34" s="14">
        <v>0.17814</v>
      </c>
      <c r="M34" s="13">
        <f>SUM(C34:L34)</f>
        <v>1.32107</v>
      </c>
      <c r="N34" s="15">
        <f>M34*1.2</f>
        <v>1.585284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s="28" customFormat="1" ht="18.75" customHeight="1">
      <c r="A35" s="11">
        <f>A34+1</f>
        <v>21</v>
      </c>
      <c r="B35" s="16" t="s">
        <v>43</v>
      </c>
      <c r="C35" s="13">
        <v>0.62848</v>
      </c>
      <c r="D35" s="13">
        <v>0.28367</v>
      </c>
      <c r="E35" s="13"/>
      <c r="F35" s="13"/>
      <c r="G35" s="13">
        <v>0.22154000000000001</v>
      </c>
      <c r="H35" s="13">
        <v>0.00948</v>
      </c>
      <c r="I35" s="13">
        <v>0.02389</v>
      </c>
      <c r="J35" s="13">
        <v>0.19999000000000003</v>
      </c>
      <c r="K35" s="13">
        <v>0.00016</v>
      </c>
      <c r="L35" s="14">
        <v>0.18018</v>
      </c>
      <c r="M35" s="13">
        <f>SUM(C35:L35)</f>
        <v>1.54739</v>
      </c>
      <c r="N35" s="15">
        <f>M35*1.2</f>
        <v>1.856868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15" s="20" customFormat="1" ht="17.25">
      <c r="A36" s="11">
        <f>A35+1</f>
        <v>22</v>
      </c>
      <c r="B36" s="16" t="s">
        <v>44</v>
      </c>
      <c r="C36" s="13">
        <v>0.37758</v>
      </c>
      <c r="D36" s="13">
        <v>0.22372</v>
      </c>
      <c r="E36" s="14"/>
      <c r="F36" s="13"/>
      <c r="G36" s="21">
        <v>0.23137000000000002</v>
      </c>
      <c r="H36" s="13">
        <v>0.00414</v>
      </c>
      <c r="I36" s="13">
        <v>0.0689</v>
      </c>
      <c r="J36" s="18">
        <v>0.27431</v>
      </c>
      <c r="K36" s="13">
        <v>0.00019</v>
      </c>
      <c r="L36" s="14">
        <v>0.18994</v>
      </c>
      <c r="M36" s="13">
        <f>SUM(C36:L36)</f>
        <v>1.3701500000000002</v>
      </c>
      <c r="N36" s="15">
        <f>M36*1.2</f>
        <v>1.6441800000000002</v>
      </c>
      <c r="O36" s="19"/>
    </row>
    <row r="37" spans="1:15" s="20" customFormat="1" ht="17.25">
      <c r="A37" s="11">
        <f>A36+1</f>
        <v>23</v>
      </c>
      <c r="B37" s="12" t="s">
        <v>45</v>
      </c>
      <c r="C37" s="13">
        <v>0.54705</v>
      </c>
      <c r="D37" s="13">
        <v>0.24207</v>
      </c>
      <c r="E37" s="14"/>
      <c r="F37" s="13"/>
      <c r="G37" s="21">
        <v>0.20188</v>
      </c>
      <c r="H37" s="13">
        <v>0.00478</v>
      </c>
      <c r="I37" s="13">
        <v>0.06937</v>
      </c>
      <c r="J37" s="18">
        <v>0.20321000000000003</v>
      </c>
      <c r="K37" s="13">
        <v>9E-05</v>
      </c>
      <c r="L37" s="14">
        <v>0.17392</v>
      </c>
      <c r="M37" s="13">
        <f>SUM(C37:L37)</f>
        <v>1.44237</v>
      </c>
      <c r="N37" s="15">
        <f>M37*1.2</f>
        <v>1.7308439999999998</v>
      </c>
      <c r="O37" s="19"/>
    </row>
    <row r="38" spans="1:15" s="20" customFormat="1" ht="17.25">
      <c r="A38" s="11">
        <f>A37+1</f>
        <v>24</v>
      </c>
      <c r="B38" s="12" t="s">
        <v>46</v>
      </c>
      <c r="C38" s="13">
        <v>0.5895</v>
      </c>
      <c r="D38" s="13">
        <v>0.2098</v>
      </c>
      <c r="E38" s="14"/>
      <c r="F38" s="14"/>
      <c r="G38" s="21">
        <v>0.1827</v>
      </c>
      <c r="H38" s="13">
        <v>0.0017</v>
      </c>
      <c r="I38" s="13">
        <v>0.07344</v>
      </c>
      <c r="J38" s="18">
        <v>0.19936</v>
      </c>
      <c r="K38" s="13">
        <v>0.00011</v>
      </c>
      <c r="L38" s="14">
        <v>0.17414</v>
      </c>
      <c r="M38" s="13">
        <f>SUM(C38:L38)</f>
        <v>1.43075</v>
      </c>
      <c r="N38" s="15">
        <f>M38*1.2</f>
        <v>1.7168999999999999</v>
      </c>
      <c r="O38" s="19"/>
    </row>
    <row r="39" spans="1:15" s="20" customFormat="1" ht="17.25">
      <c r="A39" s="11">
        <f>A38+1</f>
        <v>25</v>
      </c>
      <c r="B39" s="12" t="s">
        <v>47</v>
      </c>
      <c r="C39" s="13">
        <v>0.3716</v>
      </c>
      <c r="D39" s="13">
        <v>0.25299</v>
      </c>
      <c r="E39" s="14"/>
      <c r="F39" s="14"/>
      <c r="G39" s="21">
        <v>0.21416000000000002</v>
      </c>
      <c r="H39" s="13">
        <v>0.00417</v>
      </c>
      <c r="I39" s="13">
        <v>0.06884</v>
      </c>
      <c r="J39" s="18">
        <v>0.26811</v>
      </c>
      <c r="K39" s="13">
        <v>0.00014</v>
      </c>
      <c r="L39" s="14">
        <v>0.18782</v>
      </c>
      <c r="M39" s="13">
        <f>SUM(C39:L39)</f>
        <v>1.36783</v>
      </c>
      <c r="N39" s="15">
        <f>M39*1.2</f>
        <v>1.641396</v>
      </c>
      <c r="O39" s="19"/>
    </row>
    <row r="40" spans="1:15" s="20" customFormat="1" ht="17.25">
      <c r="A40" s="11">
        <f>A39+1</f>
        <v>26</v>
      </c>
      <c r="B40" s="12" t="s">
        <v>48</v>
      </c>
      <c r="C40" s="13">
        <v>0.3716</v>
      </c>
      <c r="D40" s="13">
        <v>0.25047</v>
      </c>
      <c r="E40" s="14"/>
      <c r="F40" s="14"/>
      <c r="G40" s="21">
        <v>0.21473</v>
      </c>
      <c r="H40" s="13">
        <v>0.00395</v>
      </c>
      <c r="I40" s="13">
        <v>0.06902</v>
      </c>
      <c r="J40" s="18">
        <v>0.26884</v>
      </c>
      <c r="K40" s="13">
        <v>0.00014</v>
      </c>
      <c r="L40" s="14">
        <v>0.18782</v>
      </c>
      <c r="M40" s="13">
        <f>SUM(C40:L40)</f>
        <v>1.36657</v>
      </c>
      <c r="N40" s="15">
        <f>M40*1.2</f>
        <v>1.6398840000000001</v>
      </c>
      <c r="O40" s="19"/>
    </row>
    <row r="41" spans="1:15" s="20" customFormat="1" ht="17.25">
      <c r="A41" s="11">
        <f>A40+1</f>
        <v>27</v>
      </c>
      <c r="B41" s="12" t="s">
        <v>49</v>
      </c>
      <c r="C41" s="13">
        <v>0.43636</v>
      </c>
      <c r="D41" s="13">
        <v>0.27574</v>
      </c>
      <c r="E41" s="14"/>
      <c r="F41" s="14"/>
      <c r="G41" s="21">
        <v>0.21968000000000001</v>
      </c>
      <c r="H41" s="13">
        <v>0.00971</v>
      </c>
      <c r="I41" s="13">
        <v>0.03609</v>
      </c>
      <c r="J41" s="18">
        <v>0.24252</v>
      </c>
      <c r="K41" s="13">
        <v>0.00012</v>
      </c>
      <c r="L41" s="14">
        <v>0.18055</v>
      </c>
      <c r="M41" s="13">
        <f>SUM(C41:L41)</f>
        <v>1.4007699999999998</v>
      </c>
      <c r="N41" s="15">
        <f>M41*1.2</f>
        <v>1.6809239999999999</v>
      </c>
      <c r="O41" s="19"/>
    </row>
    <row r="42" spans="1:15" s="20" customFormat="1" ht="17.25">
      <c r="A42" s="11">
        <f>A41+1</f>
        <v>28</v>
      </c>
      <c r="B42" s="16" t="s">
        <v>50</v>
      </c>
      <c r="C42" s="13">
        <v>0.28229</v>
      </c>
      <c r="D42" s="13">
        <v>0.23253</v>
      </c>
      <c r="E42" s="14"/>
      <c r="F42" s="13"/>
      <c r="G42" s="21">
        <v>0.18544000000000002</v>
      </c>
      <c r="H42" s="13">
        <v>0.00305</v>
      </c>
      <c r="I42" s="13">
        <v>0.07476</v>
      </c>
      <c r="J42" s="18">
        <v>0.23566</v>
      </c>
      <c r="K42" s="13">
        <v>9E-05</v>
      </c>
      <c r="L42" s="14">
        <v>0.1732</v>
      </c>
      <c r="M42" s="13">
        <f>SUM(C42:L42)</f>
        <v>1.18702</v>
      </c>
      <c r="N42" s="15">
        <f>M42*1.2</f>
        <v>1.424424</v>
      </c>
      <c r="O42" s="19"/>
    </row>
    <row r="43" spans="1:15" s="20" customFormat="1" ht="17.25">
      <c r="A43" s="11">
        <f>A42+1</f>
        <v>29</v>
      </c>
      <c r="B43" s="16" t="s">
        <v>51</v>
      </c>
      <c r="C43" s="13">
        <v>0.46438</v>
      </c>
      <c r="D43" s="13">
        <v>0.24145</v>
      </c>
      <c r="E43" s="14"/>
      <c r="F43" s="13"/>
      <c r="G43" s="17">
        <v>0.21811000000000003</v>
      </c>
      <c r="H43" s="13">
        <v>0.00964</v>
      </c>
      <c r="I43" s="13">
        <v>0.03354</v>
      </c>
      <c r="J43" s="18">
        <v>0.23906000000000002</v>
      </c>
      <c r="K43" s="13">
        <v>9E-05</v>
      </c>
      <c r="L43" s="14">
        <v>0.17121</v>
      </c>
      <c r="M43" s="13">
        <f>SUM(C43:L43)</f>
        <v>1.37748</v>
      </c>
      <c r="N43" s="15">
        <f>M43*1.2</f>
        <v>1.652976</v>
      </c>
      <c r="O43" s="19"/>
    </row>
    <row r="44" spans="1:15" s="20" customFormat="1" ht="17.25">
      <c r="A44" s="11">
        <f>A43+1</f>
        <v>30</v>
      </c>
      <c r="B44" s="16" t="s">
        <v>52</v>
      </c>
      <c r="C44" s="13">
        <v>0.43125</v>
      </c>
      <c r="D44" s="13">
        <v>0.26368</v>
      </c>
      <c r="E44" s="14"/>
      <c r="F44" s="13"/>
      <c r="G44" s="17">
        <v>0.21586000000000002</v>
      </c>
      <c r="H44" s="13">
        <v>0.00939</v>
      </c>
      <c r="I44" s="13">
        <v>0.0332</v>
      </c>
      <c r="J44" s="18">
        <v>0.23666</v>
      </c>
      <c r="K44" s="13">
        <v>0.00013</v>
      </c>
      <c r="L44" s="14">
        <v>0.17093</v>
      </c>
      <c r="M44" s="13">
        <f>SUM(C44:L44)</f>
        <v>1.3611</v>
      </c>
      <c r="N44" s="15">
        <f>M44*1.2</f>
        <v>1.6333199999999999</v>
      </c>
      <c r="O44" s="19"/>
    </row>
    <row r="45" spans="1:15" s="20" customFormat="1" ht="17.25">
      <c r="A45" s="11">
        <f>A44+1</f>
        <v>31</v>
      </c>
      <c r="B45" s="16" t="s">
        <v>53</v>
      </c>
      <c r="C45" s="13">
        <v>0.41102</v>
      </c>
      <c r="D45" s="13">
        <v>0.26247</v>
      </c>
      <c r="E45" s="14"/>
      <c r="F45" s="13"/>
      <c r="G45" s="17">
        <v>0.21761000000000003</v>
      </c>
      <c r="H45" s="13">
        <v>0.00949</v>
      </c>
      <c r="I45" s="13">
        <v>0.03346</v>
      </c>
      <c r="J45" s="18">
        <v>0.23852</v>
      </c>
      <c r="K45" s="13">
        <v>0.0001</v>
      </c>
      <c r="L45" s="14">
        <v>0.17118</v>
      </c>
      <c r="M45" s="13">
        <f>SUM(C45:L45)</f>
        <v>1.34385</v>
      </c>
      <c r="N45" s="15">
        <f>M45*1.2</f>
        <v>1.61262</v>
      </c>
      <c r="O45" s="19"/>
    </row>
    <row r="46" spans="1:15" s="20" customFormat="1" ht="19.5" customHeight="1">
      <c r="A46" s="11">
        <f>A45+1</f>
        <v>32</v>
      </c>
      <c r="B46" s="16" t="s">
        <v>54</v>
      </c>
      <c r="C46" s="13">
        <v>0.38206</v>
      </c>
      <c r="D46" s="13">
        <v>0.25868</v>
      </c>
      <c r="E46" s="14"/>
      <c r="F46" s="13"/>
      <c r="G46" s="17">
        <v>0.21518</v>
      </c>
      <c r="H46" s="13">
        <v>0.00952</v>
      </c>
      <c r="I46" s="13">
        <v>0.03309</v>
      </c>
      <c r="J46" s="18">
        <v>0.23584000000000002</v>
      </c>
      <c r="K46" s="13">
        <v>8E-05</v>
      </c>
      <c r="L46" s="14">
        <v>0.17071</v>
      </c>
      <c r="M46" s="13">
        <f>SUM(C46:L46)</f>
        <v>1.30516</v>
      </c>
      <c r="N46" s="15">
        <f>M46*1.2</f>
        <v>1.566192</v>
      </c>
      <c r="O46" s="19"/>
    </row>
    <row r="47" spans="1:14" ht="17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29"/>
    </row>
    <row r="48" spans="1:14" ht="17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7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ht="17.25">
      <c r="N50" s="3"/>
    </row>
    <row r="51" spans="1:14" ht="17.25">
      <c r="A51" s="5" t="s">
        <v>55</v>
      </c>
      <c r="B51" s="5"/>
      <c r="N51" s="3"/>
    </row>
    <row r="52" spans="1:14" ht="17.25">
      <c r="A52" s="5" t="s">
        <v>56</v>
      </c>
      <c r="B52" s="5"/>
      <c r="K52"/>
      <c r="L52" s="5" t="s">
        <v>57</v>
      </c>
      <c r="M52" s="5"/>
      <c r="N52" s="5"/>
    </row>
    <row r="53" ht="17.25">
      <c r="N53" s="3"/>
    </row>
    <row r="54" ht="17.25">
      <c r="N54" s="3"/>
    </row>
    <row r="55" ht="17.25">
      <c r="N55" s="3"/>
    </row>
  </sheetData>
  <sheetProtection selectLockedCells="1" selectUnlockedCells="1"/>
  <mergeCells count="13">
    <mergeCell ref="K1:M1"/>
    <mergeCell ref="K2:N2"/>
    <mergeCell ref="K3:N3"/>
    <mergeCell ref="K4:N4"/>
    <mergeCell ref="C7:K7"/>
    <mergeCell ref="C8:K8"/>
    <mergeCell ref="A31:N31"/>
    <mergeCell ref="L32:N32"/>
    <mergeCell ref="A48:N48"/>
    <mergeCell ref="A49:N49"/>
    <mergeCell ref="A51:B51"/>
    <mergeCell ref="A52:B52"/>
    <mergeCell ref="L52:N52"/>
  </mergeCells>
  <printOptions/>
  <pageMargins left="0.25" right="0.1875" top="0.17916666666666667" bottom="0.16527777777777777" header="0.5118055555555555" footer="0.5118055555555555"/>
  <pageSetup horizontalDpi="300" verticalDpi="300" orientation="landscape" paperSize="9" scale="80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="75" zoomScaleNormal="75" zoomScaleSheetLayoutView="75" workbookViewId="0" topLeftCell="A1">
      <selection activeCell="C6" sqref="C6"/>
    </sheetView>
  </sheetViews>
  <sheetFormatPr defaultColWidth="9.140625" defaultRowHeight="12.75"/>
  <cols>
    <col min="1" max="1" width="8.421875" style="30" customWidth="1"/>
    <col min="2" max="2" width="64.8515625" style="4" customWidth="1"/>
    <col min="3" max="3" width="31.421875" style="4" customWidth="1"/>
    <col min="4" max="16384" width="9.140625" style="4" customWidth="1"/>
  </cols>
  <sheetData>
    <row r="1" spans="1:4" ht="17.25">
      <c r="A1" s="31"/>
      <c r="B1" s="32"/>
      <c r="C1" s="32" t="s">
        <v>58</v>
      </c>
      <c r="D1" s="32"/>
    </row>
    <row r="2" spans="1:4" ht="17.25">
      <c r="A2" s="31"/>
      <c r="B2" s="32"/>
      <c r="C2" s="32" t="s">
        <v>1</v>
      </c>
      <c r="D2" s="32"/>
    </row>
    <row r="3" spans="1:4" ht="17.25">
      <c r="A3" s="31"/>
      <c r="B3" s="32"/>
      <c r="C3" s="32" t="s">
        <v>2</v>
      </c>
      <c r="D3" s="32"/>
    </row>
    <row r="4" spans="1:4" ht="17.25">
      <c r="A4" s="31"/>
      <c r="B4" s="32"/>
      <c r="C4" s="32" t="s">
        <v>3</v>
      </c>
      <c r="D4" s="32"/>
    </row>
    <row r="5" spans="1:4" ht="17.25">
      <c r="A5" s="31"/>
      <c r="B5" s="32"/>
      <c r="C5" s="32" t="s">
        <v>4</v>
      </c>
      <c r="D5" s="32"/>
    </row>
    <row r="6" spans="1:4" ht="17.25">
      <c r="A6" s="31"/>
      <c r="B6" s="32"/>
      <c r="C6" s="32"/>
      <c r="D6" s="32"/>
    </row>
    <row r="7" spans="1:4" ht="17.25">
      <c r="A7" s="31"/>
      <c r="B7" s="32"/>
      <c r="C7" s="32"/>
      <c r="D7" s="32"/>
    </row>
    <row r="8" spans="1:4" ht="17.25">
      <c r="A8" s="31"/>
      <c r="B8" s="33" t="s">
        <v>59</v>
      </c>
      <c r="C8" s="33"/>
      <c r="D8" s="32"/>
    </row>
    <row r="9" spans="1:4" ht="17.25">
      <c r="A9" s="31"/>
      <c r="B9" s="33" t="s">
        <v>60</v>
      </c>
      <c r="C9" s="33"/>
      <c r="D9" s="32"/>
    </row>
    <row r="10" spans="1:4" ht="17.25">
      <c r="A10" s="31"/>
      <c r="B10" s="34"/>
      <c r="C10" s="31"/>
      <c r="D10" s="32"/>
    </row>
    <row r="11" spans="1:4" s="38" customFormat="1" ht="39.75" customHeight="1">
      <c r="A11" s="35" t="s">
        <v>8</v>
      </c>
      <c r="B11" s="36" t="s">
        <v>61</v>
      </c>
      <c r="C11" s="36" t="s">
        <v>62</v>
      </c>
      <c r="D11" s="37"/>
    </row>
    <row r="12" spans="1:4" ht="28.5" customHeight="1">
      <c r="A12" s="39">
        <v>1</v>
      </c>
      <c r="B12" s="40" t="s">
        <v>10</v>
      </c>
      <c r="C12" s="41" t="s">
        <v>63</v>
      </c>
      <c r="D12" s="32"/>
    </row>
    <row r="13" spans="1:4" ht="28.5" customHeight="1">
      <c r="A13" s="39">
        <v>2</v>
      </c>
      <c r="B13" s="40" t="s">
        <v>11</v>
      </c>
      <c r="C13" s="41" t="s">
        <v>64</v>
      </c>
      <c r="D13" s="32"/>
    </row>
    <row r="14" spans="1:4" ht="27.75" customHeight="1">
      <c r="A14" s="39">
        <v>3</v>
      </c>
      <c r="B14" s="40" t="s">
        <v>12</v>
      </c>
      <c r="C14" s="41" t="s">
        <v>65</v>
      </c>
      <c r="D14" s="32"/>
    </row>
    <row r="15" spans="1:4" ht="28.5" customHeight="1">
      <c r="A15" s="39">
        <v>4</v>
      </c>
      <c r="B15" s="40" t="s">
        <v>66</v>
      </c>
      <c r="C15" s="41" t="s">
        <v>65</v>
      </c>
      <c r="D15" s="32"/>
    </row>
    <row r="16" spans="1:4" ht="34.5" customHeight="1">
      <c r="A16" s="39">
        <v>5</v>
      </c>
      <c r="B16" s="40" t="s">
        <v>67</v>
      </c>
      <c r="C16" s="41" t="s">
        <v>65</v>
      </c>
      <c r="D16" s="32"/>
    </row>
    <row r="17" spans="1:4" ht="34.5" customHeight="1">
      <c r="A17" s="39">
        <v>6</v>
      </c>
      <c r="B17" s="40" t="s">
        <v>15</v>
      </c>
      <c r="C17" s="41" t="s">
        <v>68</v>
      </c>
      <c r="D17" s="32"/>
    </row>
    <row r="18" spans="1:4" ht="34.5" customHeight="1">
      <c r="A18" s="39">
        <v>7</v>
      </c>
      <c r="B18" s="40" t="s">
        <v>16</v>
      </c>
      <c r="C18" s="41" t="s">
        <v>69</v>
      </c>
      <c r="D18" s="32"/>
    </row>
    <row r="19" spans="1:4" ht="34.5" customHeight="1">
      <c r="A19" s="39">
        <v>8</v>
      </c>
      <c r="B19" s="40" t="s">
        <v>70</v>
      </c>
      <c r="C19" s="41"/>
      <c r="D19" s="32"/>
    </row>
    <row r="20" spans="1:4" ht="34.5" customHeight="1">
      <c r="A20" s="39"/>
      <c r="B20" s="40" t="s">
        <v>71</v>
      </c>
      <c r="C20" s="41" t="s">
        <v>65</v>
      </c>
      <c r="D20" s="32"/>
    </row>
    <row r="21" spans="1:4" ht="33.75">
      <c r="A21" s="39"/>
      <c r="B21" s="40" t="s">
        <v>72</v>
      </c>
      <c r="C21" s="41" t="s">
        <v>73</v>
      </c>
      <c r="D21" s="32"/>
    </row>
    <row r="22" spans="1:4" ht="28.5" customHeight="1">
      <c r="A22" s="39"/>
      <c r="B22" s="40" t="s">
        <v>74</v>
      </c>
      <c r="C22" s="41" t="s">
        <v>75</v>
      </c>
      <c r="D22" s="32"/>
    </row>
    <row r="23" spans="1:4" ht="48.75">
      <c r="A23" s="41">
        <v>9</v>
      </c>
      <c r="B23" s="40" t="s">
        <v>76</v>
      </c>
      <c r="C23" s="41" t="s">
        <v>77</v>
      </c>
      <c r="D23" s="32"/>
    </row>
    <row r="24" spans="1:4" ht="28.5" customHeight="1">
      <c r="A24" s="39">
        <v>10</v>
      </c>
      <c r="B24" s="40" t="s">
        <v>19</v>
      </c>
      <c r="C24" s="41" t="s">
        <v>65</v>
      </c>
      <c r="D24" s="32"/>
    </row>
    <row r="25" spans="1:4" ht="17.25">
      <c r="A25" s="33"/>
      <c r="B25" s="42"/>
      <c r="C25" s="33"/>
      <c r="D25" s="32"/>
    </row>
    <row r="26" spans="1:4" ht="17.25">
      <c r="A26" s="33"/>
      <c r="B26" s="42"/>
      <c r="C26" s="33"/>
      <c r="D26" s="32"/>
    </row>
    <row r="27" spans="1:4" ht="17.25">
      <c r="A27" s="33"/>
      <c r="B27" s="42"/>
      <c r="C27" s="33"/>
      <c r="D27" s="32"/>
    </row>
    <row r="28" spans="1:4" ht="17.25">
      <c r="A28" s="33"/>
      <c r="B28" s="42"/>
      <c r="C28" s="33"/>
      <c r="D28" s="32"/>
    </row>
    <row r="29" spans="1:4" ht="17.25">
      <c r="A29" s="32" t="s">
        <v>55</v>
      </c>
      <c r="B29" s="34"/>
      <c r="C29" s="32" t="s">
        <v>78</v>
      </c>
      <c r="D29" s="32"/>
    </row>
    <row r="30" spans="1:4" ht="17.25">
      <c r="A30" s="32" t="s">
        <v>2</v>
      </c>
      <c r="B30" s="34"/>
      <c r="C30" s="32" t="s">
        <v>79</v>
      </c>
      <c r="D30" s="32"/>
    </row>
    <row r="31" spans="1:4" ht="17.25">
      <c r="A31" s="33" t="s">
        <v>78</v>
      </c>
      <c r="B31" s="33"/>
      <c r="C31" s="32"/>
      <c r="D31" s="32"/>
    </row>
    <row r="32" spans="1:4" ht="17.25">
      <c r="A32" s="33"/>
      <c r="B32" s="33"/>
      <c r="C32" s="32"/>
      <c r="D32" s="32"/>
    </row>
    <row r="33" spans="1:4" ht="17.25">
      <c r="A33" s="31"/>
      <c r="B33" s="32"/>
      <c r="C33" s="32"/>
      <c r="D33" s="32"/>
    </row>
  </sheetData>
  <sheetProtection selectLockedCells="1" selectUnlockedCells="1"/>
  <mergeCells count="4">
    <mergeCell ref="B8:C8"/>
    <mergeCell ref="B9:C9"/>
    <mergeCell ref="A31:B31"/>
    <mergeCell ref="A32:B32"/>
  </mergeCells>
  <printOptions/>
  <pageMargins left="0.7083333333333334" right="0.19791666666666666" top="0.22083333333333333" bottom="0.7479166666666667" header="0.5118055555555555" footer="0.5118055555555555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2016-01-29T12:26:14Z</cp:lastPrinted>
  <dcterms:created xsi:type="dcterms:W3CDTF">1996-10-08T23:32:33Z</dcterms:created>
  <dcterms:modified xsi:type="dcterms:W3CDTF">2016-01-29T12:26:18Z</dcterms:modified>
  <cp:category/>
  <cp:version/>
  <cp:contentType/>
  <cp:contentStatus/>
  <cp:revision>10</cp:revision>
</cp:coreProperties>
</file>