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040" windowWidth="10560" windowHeight="6150" activeTab="0"/>
  </bookViews>
  <sheets>
    <sheet name="2010_по_галузям (2)" sheetId="1" r:id="rId1"/>
    <sheet name="Лист1" sheetId="2" r:id="rId2"/>
    <sheet name="2010_по_галузям" sheetId="3" r:id="rId3"/>
  </sheets>
  <definedNames>
    <definedName name="_xlnm.Print_Titles" localSheetId="2">'2010_по_галузям'!$6:$7</definedName>
    <definedName name="_xlnm.Print_Titles" localSheetId="0">'2010_по_галузям (2)'!$12:$14</definedName>
  </definedNames>
  <calcPr fullCalcOnLoad="1"/>
</workbook>
</file>

<file path=xl/sharedStrings.xml><?xml version="1.0" encoding="utf-8"?>
<sst xmlns="http://schemas.openxmlformats.org/spreadsheetml/2006/main" count="425" uniqueCount="320">
  <si>
    <t xml:space="preserve">  </t>
  </si>
  <si>
    <t>Найменування коду тимчасової класифікації видатків та кредитування місцевих бюджетів</t>
  </si>
  <si>
    <t xml:space="preserve">Загальний  обсяг фінансування будівництва  </t>
  </si>
  <si>
    <t>Всього видатків на завершення будівництва об'єктів на майбутні роки</t>
  </si>
  <si>
    <t>070000</t>
  </si>
  <si>
    <t xml:space="preserve">Капітальні видатки </t>
  </si>
  <si>
    <t>070201</t>
  </si>
  <si>
    <t>Код типової класифіка-   ції видатків місцевих бюджетів</t>
  </si>
  <si>
    <t>Відсоток заверше-   ності будівни-   цтва об'єктів на майбутні роки</t>
  </si>
  <si>
    <t>Інші видатки</t>
  </si>
  <si>
    <t>250404</t>
  </si>
  <si>
    <t xml:space="preserve">       вул.Пожарського, 7</t>
  </si>
  <si>
    <t xml:space="preserve">       вул. 50 років Жовтня,22</t>
  </si>
  <si>
    <t xml:space="preserve">       вул.Васнєцова, 8 - підпірна стіна</t>
  </si>
  <si>
    <t xml:space="preserve">       вул.Гагаріна, 6а</t>
  </si>
  <si>
    <t xml:space="preserve">       вул.Луначарського, 16</t>
  </si>
  <si>
    <t xml:space="preserve">       вул.Володимирська, 38</t>
  </si>
  <si>
    <t>Реконструкція травматологічного  відділення КЗ "ЛШМД", вул.Короленка, 56</t>
  </si>
  <si>
    <t>Насосна станція "Зона ІІ-А", м.Кіровоград, резервуар чистої води - будівництво</t>
  </si>
  <si>
    <t>Капітальний ремонт фасаду житлового будинку, пров.Ковалівський, 13</t>
  </si>
  <si>
    <t>тендер 2009</t>
  </si>
  <si>
    <t>Капітальний ремонт  ДНЗ  (ясла-садок) № 72 "Гномик", пров.Фортечний,23-А</t>
  </si>
  <si>
    <t>Капітальний ремонт ДНЗ (ясла-садок)  № 17 комбінованого типу , вул.Жовтневої революції, 18а</t>
  </si>
  <si>
    <t>Капітальний ремонт приміщення  зразкового хореографічного ансамблю "Анюта", вул.Курортна,1</t>
  </si>
  <si>
    <t>Капітальний ремонт КЗ «Навчально-виховне об'єднання - «ЗОШ  І-ІІІ ступенів № 20 – дитячий юнацький центр дитячої та юнацької творчості «Сузір'я», просп.Перемоги, 16</t>
  </si>
  <si>
    <t>Капітальний ремонт дитячої музичної школи № 1 ім.Г.Г.Нейгауза, вул.Дзержинського, 65</t>
  </si>
  <si>
    <t>Будівництво котельні ДНЗ (ясла-садок)  № 15 «Зірочка» комбінованого типу, вул. Тельмана,1-а</t>
  </si>
  <si>
    <t>Добудова будівлі навчально-виховного об’єднання “Спеціальна загальноосвітня школа –дитячий садок для дітей з вадами слуху”, вул. Куроп'ятникова, 19</t>
  </si>
  <si>
    <t>Будівництво</t>
  </si>
  <si>
    <t xml:space="preserve">Капітальний ремонт </t>
  </si>
  <si>
    <t>Капітальний ремонт приміщення Кіровоградського міського літературно-меморіального музею І.К.Карпенко-Карого, вул.Тобілевича, 15</t>
  </si>
  <si>
    <t>Капітальний ремонт Кіровоградського міського художньо-меморіального музею О.О.Осмьоркіна, вул. Леніна, 89</t>
  </si>
  <si>
    <t>Капітальний ремонт бібліотеки - філії № 5 Кіровоградської міської центральної бібліотечної системи, вул. Водоп'янова, 60</t>
  </si>
  <si>
    <t>Капітальний ремонт Кіровоградської дитячої школи мистецтв смт.Нове, вул.Металургів, 18</t>
  </si>
  <si>
    <t>Будівництво котельні  ДНЗ № 73, пров.Кінний 3</t>
  </si>
  <si>
    <t>Будівництво газової міні-котельні ДНЗ (ясла-садок) № 72 "Гномик", пров.Фортечний, 23а</t>
  </si>
  <si>
    <t>Капітальний ремонт ЗОШ І-ІІІ ступенів № 35, вул. Космонавта Попова, 28/20</t>
  </si>
  <si>
    <t>Капітальний ремонт КЗ «Навчально-виховне об'єднання «Школа козацько-лицарського виховання І-ІІ ступенів  №21 – суспільно-гуманітарний ліцей – дошкільний навчальний заклад”, вул. Берегова, 1</t>
  </si>
  <si>
    <t xml:space="preserve">Прибудова  їдальні та актової зали до будівлі комунального закладу “Навчально-виховний комплекс загальноосвітня школа І-ІІ ступенів № 34 – економіко-правовий ліцей “Сучасник” – дитячо-юнацький центр, просп. Комуністичний, 11 </t>
  </si>
  <si>
    <t>Капітальний ремонт навчально-виховного комплексу "ЗОШ  І-ІІІ ступенів №25, природничо-математичний ліцей”, вул.Леваневського, 2-б</t>
  </si>
  <si>
    <t>Капітальний ремонт ЗОШ  І ступеня № 37, смт.Нове, вул.Металургів, 22а</t>
  </si>
  <si>
    <t>Капітальний ремонт НВК “Кіровоградський колегіум-спеціалізований навчальний заклад І-ІІІ ступенів-дошкільний навчальний заклад-центр естетичного виховання”, вул. Володарського, 25</t>
  </si>
  <si>
    <t>Капітальний ремонт  приміщення Станції юних техніків, с.Гірниче</t>
  </si>
  <si>
    <t>Будівництво котельні ДНЗ (ясла-садок)  № 60 «Ягідка» комбінованого типу, вул. Башкирська, 53</t>
  </si>
  <si>
    <t>Будівництво котельні ДНЗ (ясла-садок) № 52 «Казковий», вул. Комарова, 11</t>
  </si>
  <si>
    <r>
      <t xml:space="preserve">Будівництво котельні КЗ «Навчально-виховне об'єднання «ЗОШ навчальний заклад І-ІІІ ступенів № </t>
    </r>
    <r>
      <rPr>
        <b/>
        <sz val="11"/>
        <rFont val="Times New Roman"/>
        <family val="1"/>
      </rPr>
      <t>17</t>
    </r>
    <r>
      <rPr>
        <sz val="11"/>
        <rFont val="Times New Roman"/>
        <family val="1"/>
      </rPr>
      <t xml:space="preserve"> –центр естетичного виховання «Калинка» та Санаторний ДНЗ (ясла-садок) № 65 «Лукомор’я» та ДНЗ (ясла-садок) № 48 «Журавочка», вул. Комарова, 54</t>
    </r>
  </si>
  <si>
    <t>Будівництво котельні навчально-виховний комплекс ”ЗОШ І-ІІІ ступенів № 25, природничо-математичний ліцей”, вул. Леваневського, 2-б</t>
  </si>
  <si>
    <t>Будівництво газової котельні ЗОШ І-ІІІ ступенів № 35, вул. Космонавта Попова, 28/20</t>
  </si>
  <si>
    <t>Капітальний ремонт ДНЗ (ясла-садок) № 4 «Теремок», вул. Гоголя, 123</t>
  </si>
  <si>
    <t>Капітальний ремонт ДНЗ  (ясла-садок) №62 "Супутник", вул.Пацаєва, 11-а</t>
  </si>
  <si>
    <t>Капітальний ремонт ДНЗ  (ясла -садок) № 21 "Струмочок", вул.Декабристів, 14</t>
  </si>
  <si>
    <t>Капітальний ремонт будівлі ЗОШ І-ІІІ ступенів  № 22, с.Гірниче</t>
  </si>
  <si>
    <t>Капітальний ремонт КЗ «Навчально-виховне об'єднання «ЗОШ  І-ІІІ ступенів № 24 –центр дитячої та юнацької творчості «Оберіг», вул. Тимірязєва, 85</t>
  </si>
  <si>
    <t xml:space="preserve">Управління капітального будівництва </t>
  </si>
  <si>
    <t>Житлове будівництво</t>
  </si>
  <si>
    <t>Каналізаційний колектор північного району  м.Кіровограда - будівництво</t>
  </si>
  <si>
    <t>Будівництво зливової каналізації по вул. Андріївській</t>
  </si>
  <si>
    <t xml:space="preserve">Будівництво котельні ДЮСШ №2, вул. Курганна, 64 </t>
  </si>
  <si>
    <t>Капітальний ремонт житлових будинків, в тому числі:</t>
  </si>
  <si>
    <t>Капітальний ремонт</t>
  </si>
  <si>
    <t>Комунальне господарство</t>
  </si>
  <si>
    <t xml:space="preserve">Капітальний ремонт греблі ТЕЦ </t>
  </si>
  <si>
    <t>Капітальний ремонт каналізаційної насосної станції, провулок Експериментальний, 1</t>
  </si>
  <si>
    <t>Капітальний ремонт дорожнього покриття після прокладання інженерних мереж</t>
  </si>
  <si>
    <t>Освіта</t>
  </si>
  <si>
    <t>Капітальний ремонт ДНЗ № 16, смт. Нове</t>
  </si>
  <si>
    <t>Капітальний ремонт Будинку вчителя,  вул. Леніна, 22а</t>
  </si>
  <si>
    <t>Охорона здоров'я</t>
  </si>
  <si>
    <t>Культура</t>
  </si>
  <si>
    <t>Спорт</t>
  </si>
  <si>
    <t>Інші об'єкти</t>
  </si>
  <si>
    <t>Реконструкція</t>
  </si>
  <si>
    <t>Система теплопостачання смт.Нове,  ( 2-га черга ) м.Кіровоград - реконструкція</t>
  </si>
  <si>
    <t>Реконструкція каналізаційного колектору очисних споруд, смт.Нове</t>
  </si>
  <si>
    <t>Реконструкція очисних споруд, смт.Нове</t>
  </si>
  <si>
    <t>Капітальний ремонт  ДЮСШ №2, вул.Курганна, 64</t>
  </si>
  <si>
    <t>Капітальний ремонт контейнерних майданчиків по місту</t>
  </si>
  <si>
    <t>Капітальний ремонт приміщення, вул.Медведєва, 11</t>
  </si>
  <si>
    <t>Будівництво ГРП в мкр.Завадівка</t>
  </si>
  <si>
    <t>Капітальний ремонт Будинку культури Масляниківка, вул.Микитенка,15</t>
  </si>
  <si>
    <t>Будівництво котельні по вул.Карла Маркса, 41</t>
  </si>
  <si>
    <t>Капітальний ремонт Храму Св.Володимира Великого, вул.Володарського, 73/5</t>
  </si>
  <si>
    <t>(тис.грн.)</t>
  </si>
  <si>
    <t>Всього видатків на завершення будівництва, освоєння об'єктів на майбутні роки</t>
  </si>
  <si>
    <t>Разом видатків на поточний рік</t>
  </si>
  <si>
    <t xml:space="preserve">Капітальні вкладення: </t>
  </si>
  <si>
    <t>КВК  КФКВ  КЕК</t>
  </si>
  <si>
    <t>Капітальний ремонт приміщення ради міської організації ветеранів України, вул. Єгорова, 40</t>
  </si>
  <si>
    <t>Будівництво котельні міської дитячої лікарні, просп.Університетський, 6</t>
  </si>
  <si>
    <t>Капітальний ремонт міської станції юних техніків, вул.Яновського, 60</t>
  </si>
  <si>
    <t>Теплові мережі, смт.Нове, м.Кіровоград - реконструкція</t>
  </si>
  <si>
    <t>Будівництво 84-х квартирного житлового будинку  за адресою: вул.Генерала Жадова, 22, корпус 1,  102 мікрорайон, м.Кіровоград, позиція № 29 (друга черга будівництва)</t>
  </si>
  <si>
    <t xml:space="preserve"> Назва об'єктів відповідно до проектно-кошторисної документації тощо</t>
  </si>
  <si>
    <t xml:space="preserve">Назва головного розпорядника коштів                                                       </t>
  </si>
  <si>
    <t>Відсоток завершеності будівництва об'єктів на майбутні роки</t>
  </si>
  <si>
    <t>за рахунок бюджету розвитку</t>
  </si>
  <si>
    <t>Загальний  обсяг фінансування будівництва (інших капітальних видатків)</t>
  </si>
  <si>
    <t>Капітальний ремонт гуртожитку УВП УТОС , вул.Велика Пермська,9</t>
  </si>
  <si>
    <t>Капітальний ремонт фасаду гуртожитку медичного коледжу, пров.Лісний,4</t>
  </si>
  <si>
    <t>Капітальний ремонт даху житлового будинку, пров.Водяний,8</t>
  </si>
  <si>
    <t>Капітальний ремонт фасаду ЗОШ  І-ІІІ ступенів  № 23, вул.Івана Франка, 18</t>
  </si>
  <si>
    <t>Будівництво водопроводу по вул.Вітебській</t>
  </si>
  <si>
    <t>Капітальний ремонт  ДЮСШ № 3, вул.Дзержинського, 31</t>
  </si>
  <si>
    <t>Капітальний ремонт прибудованого приміщення до житлового будинку № 20 по вул.Космонавта Попова</t>
  </si>
  <si>
    <t>Капітальний ремонт прибудови  житлового будинку , вул. Чигиринська, 28</t>
  </si>
  <si>
    <t>ПРОПОЗИЦІЇ</t>
  </si>
  <si>
    <t>Влаштування пішохідного переходу по вул.Тульській</t>
  </si>
  <si>
    <t>Капітальний ремонт санаторного ДНЗ (ясла-садок)  № 65 "Лукомор'я",  вул.Курганна, 2а</t>
  </si>
  <si>
    <t>Будівництво транспортного тунелю під залізницею, вул.О.Бур'янової</t>
  </si>
  <si>
    <t>Капітальний ремонт ДНЗ № 70 " Оленка", вул. Яновського,62а</t>
  </si>
  <si>
    <t>Капітальний ремонт  КЗ “Навчально-виховний комплекс ЗОШ І-ІІ ступенів № 34 – економіко-правовий ліцей “Сучасник” – дитячо-юнацький центр”, просп. Комуністичний, 11</t>
  </si>
  <si>
    <t>Капітальний ремонт Кіровоградської музичної школи № 4, с.Гірниче Лінія 1-а, 3-а</t>
  </si>
  <si>
    <t>Реконструкція гуртожитку під житловий будинок, вул. Комарова, 12-а</t>
  </si>
  <si>
    <t>Будівництво водопроводу по вул.Карбишева, Червоногірській, І.Богуна, Б.Хмельницького, Зеленоградській</t>
  </si>
  <si>
    <t>Капітальний ремонт приміщення КРЕП №4, вул.Дзержинського, 106</t>
  </si>
  <si>
    <t xml:space="preserve">       вул. Тульська, 43а</t>
  </si>
  <si>
    <t xml:space="preserve">       тупик Київський, 7 кв.2</t>
  </si>
  <si>
    <t>Будівництво громадського туалету на набережній р. Інгул</t>
  </si>
  <si>
    <t>Капітальний ремонт будівлі, вул. Єгорова, 18</t>
  </si>
  <si>
    <t xml:space="preserve">Будівництво водопроводу по пров.Громадянському на дільниці від ВК5  до ВК12 </t>
  </si>
  <si>
    <t>Монтаж лічильників обліку електроенергії ж/б по вул.Київській, 35</t>
  </si>
  <si>
    <t xml:space="preserve">       вул. Чигиринська, 7</t>
  </si>
  <si>
    <t xml:space="preserve">       вул. Радянська,14,14-а</t>
  </si>
  <si>
    <t>Капітальний ремонт КЗ "НВО "Загальноосвітня школа-інтернат І-ІІІ ступенів з утриманням дітей-сиріт та класами для дітей зі зниженим зором - центр позашкільного виховання", вул.Короленка,46</t>
  </si>
  <si>
    <t xml:space="preserve">Перелік об'єктів, видатки на які у 2012 році будуть проводитись </t>
  </si>
  <si>
    <t>Капітальний ремонт спеціалізованої ЗОШ І-ІІІ ступенів               № 32, вул. Курортна,1</t>
  </si>
  <si>
    <t>Комунальний заклад “Навчально-виховний комплекс загальноосвітня школа І-ІІ ступенів № 34 – економіко-правовий ліцей “Сучасник” – дитячо-юнацький центр Кіровоградської міської ради Кіровоградської області” пр. Комуністичний, 11  ( їдальня, актовий зал )</t>
  </si>
  <si>
    <t>Реконструкція приміщення під розміщення джерела автономного  живлення  КЗ "ЛШМД", вул. Короленка, 56</t>
  </si>
  <si>
    <t>Капітальний ремонт терапевтичного відділення №1 "КЗ" Центральна міська лікарня для розміщення хоспісного відділення на 30 ліжок, вул. Фортеця,21 (проектні роботи )</t>
  </si>
  <si>
    <t xml:space="preserve">Капітальний ремонт приміщень для розміщення ветеранів ВВв, стаціонар № 1 КЗ Центральна міська лікарня, вул. Фортеця, 21 </t>
  </si>
  <si>
    <t>Капітальний ремонт  інфекційного відділення КЗ ЛШМД, вул. Короленка, 56</t>
  </si>
  <si>
    <t>Капітальний ремонт приміщень для розміщення ветеранів ВВв,   КЗ ЛШМД, вул. Короленка, 56</t>
  </si>
  <si>
    <t>Добудова хірургічного корпусу КЗ ЛШМД, вул. Короленка, 56 ( проектні роботи )</t>
  </si>
  <si>
    <t xml:space="preserve">Добудова хірургічного корпусу КЗ ЛШМД, вул. Короленка, 56  </t>
  </si>
  <si>
    <t xml:space="preserve">Капітальний ремонт димарю крематорію пологового будинку №1, вул.О.Журливої,1 </t>
  </si>
  <si>
    <t xml:space="preserve">Капітальний ремонт відділення патології вагітності ( 2-й поверх старого корпусу) пологового будинку №1, вул.О.Журливої,1 </t>
  </si>
  <si>
    <t>Капітальний ремонт покрівлі гаража та адмінбудівлі Станції швидкої медичної допомоги, вул. Комарова,56</t>
  </si>
  <si>
    <t>Капітальний ремонт покрівлі центрального корпусу дитячої міської   поліклініки  № 1, вул.Шевченка, 36</t>
  </si>
  <si>
    <t>Капітальний ремонт покрівлі добудованого корпусу амбулаторії дитячої міської   поліклініки  № 1, вул.Жадова, 21</t>
  </si>
  <si>
    <t>Капітальний ремонт фасаду 5-ої міської полікілініки, вул. Попова, 9-б</t>
  </si>
  <si>
    <t>Капітальний ремонт теплових мереж підвального приміщення КЗ " Поліклінічного об"єднання м. Кіровограда", вул. Габдрахманова, 5</t>
  </si>
  <si>
    <t>Капітальний ремонт покрівлі поліклінічного відділення № 2  КЗ "Поліклінічне об'єднання м.Кіровограда" вул.Валентини Терешкової, 136</t>
  </si>
  <si>
    <t>Капітальний ремонт фасаду дитячої міської поліклініки № 1, вул.Шевченка, 36</t>
  </si>
  <si>
    <t>Капітальний ремонт фасаду   міської стоматологічної поліклініки № 1, вул.Шевченка, 36</t>
  </si>
  <si>
    <t>Капітальний ремонт приміщень стоматологічної поліклініки №2, просп. Університетський, 29</t>
  </si>
  <si>
    <t xml:space="preserve">       с.Гірниче, Лінія 5-а  №  21, 22, 23</t>
  </si>
  <si>
    <t xml:space="preserve">       с.Гірниче, Лінія 6-а  №  25</t>
  </si>
  <si>
    <t xml:space="preserve">       с.Гірниче, Лінія 9-а  №    38, 39, 40, 49,51,</t>
  </si>
  <si>
    <t xml:space="preserve">       с.Гірниче, Лінія, 10-а    № 46, 52, 56,59</t>
  </si>
  <si>
    <t>Капітальний ремонт міського соціального гуртожитку для дітей-сиріт та дітей позбавлених батьківського піклування, вул. Тельмана, 75г</t>
  </si>
  <si>
    <t>Капітальний ремонт ДЮСШ № 3, вул. Ушакова,3-б</t>
  </si>
  <si>
    <t>Капітальний ремонт спортивного залу ДЮК " Надія", вул. Академіка Корольова, 11</t>
  </si>
  <si>
    <t>Будівництво котельні ЗОШ І-ІІ ступенів № 12 в мкр. Завадівка м. Кіровоград, вул.50 років Радянської Армії, 9</t>
  </si>
  <si>
    <t xml:space="preserve">Капітальний ремонт СЗОШ І-ІІІ ступенів № 6, вул. Тимірязєва, 63 </t>
  </si>
  <si>
    <t>Капітальний ремонт бібліотеки - філії № 7 , вул. Прирічна, 115</t>
  </si>
  <si>
    <t xml:space="preserve">Будівництво госпфекальної каналізації від будівель по вулицях Лесі Українки, Дарвіна, Кільцевій </t>
  </si>
  <si>
    <t>Капітальний ремонт дитячого будинку сімейного типу, вул. Врубеля, 22</t>
  </si>
  <si>
    <t xml:space="preserve">       вул. Жадова, 20, корп.1, кв.132</t>
  </si>
  <si>
    <t xml:space="preserve">       пров. Поштовий, 8, кв.1</t>
  </si>
  <si>
    <t xml:space="preserve">       вул. Новгородська, 24</t>
  </si>
  <si>
    <t>станом на 30.09.11</t>
  </si>
  <si>
    <t xml:space="preserve">       вул. Н. П"ятихатська №24</t>
  </si>
  <si>
    <t xml:space="preserve">       вул. Н. П"ятихатська № 22</t>
  </si>
  <si>
    <t xml:space="preserve">       вул. Н. П"ятихатська №20</t>
  </si>
  <si>
    <t xml:space="preserve">Будівництво магістрального водопроводу по вул.Пальміро Тольятті </t>
  </si>
  <si>
    <t>Будівництво   водопроводу по провулках ІІ-му та ІІІ-му Лелеківському</t>
  </si>
  <si>
    <t>Капітальний ремонт  труби для стоку дощової води, вул.Новозаводська</t>
  </si>
  <si>
    <t>Капітальний ремонт ДНЗ (ясла-садок) № 2 «Ятранчик» вул. Шевченка, 41 а</t>
  </si>
  <si>
    <t xml:space="preserve">Капітальний ремонт ДНЗ (ясла-садок) № 3 «Незабудка» вул. Г.Жадова, 23 а </t>
  </si>
  <si>
    <t xml:space="preserve">Капітальний ремонт ДНЗ (ясла-садок) № 14 «Калинка» вул. Генерала Жадова, 21 а,   </t>
  </si>
  <si>
    <t xml:space="preserve">Капітальний ремонт ДНЗ (ясла-садок) № 15 «Зірочка» комбінованого типу вул. Тельмана, 1 а, </t>
  </si>
  <si>
    <t>Капітальний ремонт ДНЗ (ясла-садок) компенсуючого типу для дітей з вадами опорно-рухового апарату «Оленка» № 22 вул. Комарова, 60</t>
  </si>
  <si>
    <t>Капітальний ремонт ДНЗ (ясла-садок) № 24 «Вогник» ім.. В.О. Сухомлинського,  комбінованого типу пров. Училищний, 3 а</t>
  </si>
  <si>
    <t>Капітальний ремонт ДНЗ (ясла-садок) № 37 «Ластівка» комбінованого типу вул. Преображенська, 101</t>
  </si>
  <si>
    <t>Капітальний ремонт ДНЗ (ясла-садок) № 42 «Ювілейний» комбінованого типу вул. Тельмана, 77</t>
  </si>
  <si>
    <t xml:space="preserve">Капітальний ремонт ДНЗ (ясла-садок) № 43 «Горобинка» комбінованого типу вул. Васнецова, 4 </t>
  </si>
  <si>
    <t>Капітальний ремонт  спеціального ДНЗ (ясла-садок) № 46 «Краплинка» вул. Чорновола, 9/3</t>
  </si>
  <si>
    <t>Капітальний ремонт ДНЗ (ясла-садок) № 52 «Казковий» вул. Комарова, 11</t>
  </si>
  <si>
    <t>Капітальний ремонт ДНЗ (ясла-садок) № 61 «Гніздечко» вул. Пацаєва, 3-А</t>
  </si>
  <si>
    <t xml:space="preserve">Капітальний ремонт ДНЗ (ясла-садок) № 67 «Дельфін» компенсуючого типу вул. Пацаева, 10-А </t>
  </si>
  <si>
    <t>Капітальний ремонт ДНЗ (ясла-садок) № 68 «Золота рибка»  компенсуючого типу вул. Конєва, 15-А</t>
  </si>
  <si>
    <t xml:space="preserve">Капітальний ремонт ДНЗ (ясла-садок) № 69 «Кристалик» комбінованого типу селище Гірниче, 10-лінія, б. 1 </t>
  </si>
  <si>
    <t xml:space="preserve">Капітальний ремонт ДНЗ (ясла-садок) № 73 «Червона зірочка» пр. Кінний, 3 </t>
  </si>
  <si>
    <t>Капітальний ремонт ДНЗ (ясла-садок) № 60 «Ягідка» комбінованого типу, вул. Башкирська, 53</t>
  </si>
  <si>
    <t>Капітальний ремонт ЗОШ  № 1, вул.Таврійська, 29/32</t>
  </si>
  <si>
    <t>Капітальний ремонт будівлі КЗ "НВО - "Спеціальна Загальносовітня школа І та ІІ ступенів № 1 - дошкільний навчальний заклад ", вул.Волкова, 26а</t>
  </si>
  <si>
    <t>Капітальний ремонт  КЗ «Навчально-виховне об»єднання  -«Спеціалізований загальноосвітній навчальний заклад І ступеня «Гармонія» – гімназія імені Тараса Шевченка – центр позашкільного виховання «Контакт» , вул. Чорновола, 15</t>
  </si>
  <si>
    <r>
      <t xml:space="preserve">Капітальний ремонт НВК </t>
    </r>
    <r>
      <rPr>
        <b/>
        <sz val="11"/>
        <rFont val="Times New Roman"/>
        <family val="1"/>
      </rPr>
      <t>“Кіровоградський колегіум-</t>
    </r>
    <r>
      <rPr>
        <sz val="11"/>
        <rFont val="Times New Roman"/>
        <family val="1"/>
      </rPr>
      <t xml:space="preserve">спеціалізований навчальний заклад -центр естетичного виховання",  вул. Володарського,25                                                                   </t>
    </r>
  </si>
  <si>
    <t>Капітальний ремонт ЗОШ І-ІІІ ступенів № 4 ,  вул. Калініна, 38</t>
  </si>
  <si>
    <t>Капітальний ремонт ЗОШ І-ІІІ ступенів № 7 ім. О.Пушкіна , вул. Г.Шумілова, 30</t>
  </si>
  <si>
    <t>Капітальний ремонт КЗ “Навчально-виховне об’єднання природничо-економіко-правовий ліцей – спеціалізована школа І-ІІІ ступенів № 8 – позашкільний центр”,  вул. Бєляєва, 1</t>
  </si>
  <si>
    <t>Капітальний ремонт гімназії № 9 , вул. Академіка Корольова, 27/21</t>
  </si>
  <si>
    <t>Капітальний ремонт ЗОШ І-ІІ ступенів № 12, вул. 50 років Радянській Армії, 9</t>
  </si>
  <si>
    <t>Капітальний ремонт ЗОШ І-ІІІ ступенів № 13, вул. Бєляєва, 72 (ІІ корп.)</t>
  </si>
  <si>
    <t>Капітальний ремонт КЗ  «Навчально-виховне об’єднання  «Загальноосвітній навчальний заклад  І-ІІІ ступенів № 15 – дитячий юнацький центр «Явір», вул. Казанська, 13</t>
  </si>
  <si>
    <t>Капітальний ремонт КЗ «Навчально-виховне об’єднання «Загальноосвітній навчальний заклад І-ІІІ ступенів № 16 – дитячий юнацький центр «Лідер», пров. Фортечний, 7</t>
  </si>
  <si>
    <r>
      <t xml:space="preserve">Капітальний ремонт КЗ«Навчально-виховне об’єднання «Загальноосвітня школа навчальний заклад І-ІІІ ступенів № </t>
    </r>
    <r>
      <rPr>
        <b/>
        <sz val="11"/>
        <rFont val="Times New Roman"/>
        <family val="1"/>
      </rPr>
      <t>17</t>
    </r>
    <r>
      <rPr>
        <sz val="11"/>
        <rFont val="Times New Roman"/>
        <family val="1"/>
      </rPr>
      <t xml:space="preserve"> –центр естетичного виховання «Калинка» , вул. Комарова, 54</t>
    </r>
  </si>
  <si>
    <t xml:space="preserve">Капітальний ремонт КЗ «Навчально-виховне об’єднання «Загальноосвітня школа  І-ІІІ ступенів № 18 – дошкільний навчальний заклад – центр дитячої та юнацької творчості «Надія» , вул. Конєва, 9а </t>
  </si>
  <si>
    <t>Капітальний ремонт КЗ «Навчально-виховне об’єднання «Загальноосвітня школа  І-ІІ ступенів – ліцей № 19 –  позашкільний центр ", вул. Волкова, 24</t>
  </si>
  <si>
    <t>Капітальний ремонт КЗ «Навчально-виховний комплекс «Спеціалізований загальноосвітній навчальний заклад І-ІІІ ступенів № 26 – дошкільний навчальний заклад – дитячий юнацький центр «Зорецвіт»,   просп. Комуністичний, 21</t>
  </si>
  <si>
    <t xml:space="preserve"> Капітальний ремонт ЗОШ І-ІІІ ступенів №29, вул. Червонозорівська,25</t>
  </si>
  <si>
    <t>Капітальний ремонт ЗОШ І-ІІІ ступенів №30, вул. Свердлова, 30</t>
  </si>
  <si>
    <t>Капітальний ремонт КЗ «Навчально-виховне об’єднання - «Загальноосвітня школа І-ІІІ ступенів № 31 з гімназійними класами, центр дитячої та  юнацької творчості  «Сузір’я», вул. Попова, 11а</t>
  </si>
  <si>
    <t>Капітальний ремонт ЗОШ І-ІІІ ступенів № 33 вул. Микитенка, 35/21</t>
  </si>
  <si>
    <t>Капітальний ремонт СЗОШ №2, вул. Колгоспна, 73</t>
  </si>
  <si>
    <t>Капітальний ремонт НВО “Спеціальна загальноосвітня школа –дитячий садок для дітей з вадами слуху”,  вул. Куроп’ятникова, 19</t>
  </si>
  <si>
    <t>Капітальний ремонт ЗОШ І ст. “Мрія” ,вул. Бєляєва, 23</t>
  </si>
  <si>
    <t xml:space="preserve"> </t>
  </si>
  <si>
    <t>Примітка</t>
  </si>
  <si>
    <t xml:space="preserve">Зміни до переліку об'єктів, видатки на які у 2014 році будуть проводитися    </t>
  </si>
  <si>
    <t>Код тимчасової класифіка-   ції видатків та кредитування місцевих бюджетів</t>
  </si>
  <si>
    <t>070303</t>
  </si>
  <si>
    <t>Загальноосвітні школи (в т.ч. школа-дитячий садок, інтернат при школі), спеціалізовані школи, ліцеї, гімназії, колегіуми</t>
  </si>
  <si>
    <t>Дитячі будинки (в т.ч. сімейного типу, прийомні сім'ї)</t>
  </si>
  <si>
    <t>+збільшено</t>
  </si>
  <si>
    <t>-зменшено</t>
  </si>
  <si>
    <t xml:space="preserve">         (грн)</t>
  </si>
  <si>
    <t>Дошкільні заклади освіти</t>
  </si>
  <si>
    <t xml:space="preserve">Капітальний ремонт   ДНЗ (ясла-садок) № 21 «Струмочок», вул. Декабристів, 14
</t>
  </si>
  <si>
    <t>070101</t>
  </si>
  <si>
    <t>Капітальний ремонт вбудованого приміщення,                       вул. Шевченка, 16/1</t>
  </si>
  <si>
    <t>Капітальний ремонт будівлі, вул. Дворцова, 9</t>
  </si>
  <si>
    <t>Капітальний ремонт комплексу будівель, вул. Дворцова, 9</t>
  </si>
  <si>
    <t>150000</t>
  </si>
  <si>
    <t>150101</t>
  </si>
  <si>
    <t>Капітальні вкладення</t>
  </si>
  <si>
    <t>Капітальний ремонт ДНЗ (ясла-садок) № 35 "Світлячок",       вул. Повітрянофлотська, 101</t>
  </si>
  <si>
    <t>Капітальний ремонт будівлі під розміщення Центру обліку та тимчасового перебування бездомних осіб, вул. 40 років Перемоги, 109</t>
  </si>
  <si>
    <t>Вищі заклади освіти І та ІІ рівнів акредитації</t>
  </si>
  <si>
    <t>070601</t>
  </si>
  <si>
    <t>Капітальний ремонт будівлі Кіровоградського кібернетико-технічного коледжу по вул. Дворцовій, 41/26</t>
  </si>
  <si>
    <t>+100000,00</t>
  </si>
  <si>
    <t>+300000,00</t>
  </si>
  <si>
    <t>-80000,00</t>
  </si>
  <si>
    <t>+80000,00</t>
  </si>
  <si>
    <t>+350000,00</t>
  </si>
  <si>
    <t>-541000,00</t>
  </si>
  <si>
    <t>-30000,00</t>
  </si>
  <si>
    <t>-120000,00</t>
  </si>
  <si>
    <t>-309000,00</t>
  </si>
  <si>
    <t>-290000,00</t>
  </si>
  <si>
    <t>+290000,00</t>
  </si>
  <si>
    <t>Нове будівництво добудови  до будівлі ЗОШ І-ІІІ ступенів      № 30 для розміщення дошкільного навчального закладу,                       вул. Свердлова, 97 (ПР)</t>
  </si>
  <si>
    <t>Капітальний ремонт ДНЗ (ясла-садок) № 37 "Ластівка" комбінованого типу, вул. Преображенська, 101</t>
  </si>
  <si>
    <t>+250000,00</t>
  </si>
  <si>
    <t>Капітальний ремонт СЗОШ І-ІІІ ступенів № 6,                        вул. Тимірязєва, 63</t>
  </si>
  <si>
    <t>+120000,00</t>
  </si>
  <si>
    <t>Капітальний ремонт СЗОШ І-ІІІ ступенів № 6,                       вул. Дзержинського, 90/40</t>
  </si>
  <si>
    <t>Капітальний ремонт ЗОШ І-ІІІ ступенів № 33,                        вул. Микитенка, 35/21</t>
  </si>
  <si>
    <t>за рахунок коштів бюджету розвитку по управлінню капітального будівництва Кіровоградської міської ради</t>
  </si>
  <si>
    <t>Заступник міського голови</t>
  </si>
  <si>
    <t>з питань діяльності органів ради</t>
  </si>
  <si>
    <t>О. Олійник</t>
  </si>
  <si>
    <t>до рішення Кіровоградської міської ради</t>
  </si>
  <si>
    <t xml:space="preserve">11 листопада 2014 року  </t>
  </si>
  <si>
    <t xml:space="preserve">Капітальний ремонт  КЗ "Дитячий будинок "Барвінок"           ДНЗ № 1 компенсуючого типу", вул. Суворова, 1-к                         (теплосанація) </t>
  </si>
  <si>
    <t>Додаток 5/1</t>
  </si>
  <si>
    <t>Капітальний ремонт ДНЗ (ясла-садок) № 22 компенсуючого типу "Оленка", вул. Комарова, 60</t>
  </si>
  <si>
    <t>+65000,00</t>
  </si>
  <si>
    <t>+50000,00</t>
  </si>
  <si>
    <t>+685000,00</t>
  </si>
  <si>
    <t>+20000,00</t>
  </si>
  <si>
    <t>+5000,00</t>
  </si>
  <si>
    <t>Капітальний ремонт  КЗ "НВО "Школа козацько-лицарського виховання І-ІІ ступенів № 21 суспільно-гуманітарний ліцей - ДНЗ", вул. Берегова, 1</t>
  </si>
  <si>
    <t>+115000,00</t>
  </si>
  <si>
    <t xml:space="preserve">лист упр.освіти 15.10.13 № 3320/2-01-09, </t>
  </si>
  <si>
    <t>Капітальний ремонт КЗ "Навчально-виховний комплекс "Спеціалізований загальноосвітній навчальний заклад І-ІІІ ступенів № 26 – дошкільний навчальний заклад – дитячий юнацький центр "Зорецвіт", просп. Комуністичний, 21</t>
  </si>
  <si>
    <t>+150000,00</t>
  </si>
  <si>
    <t>лист упр.освіти 15.10.13 № 3320/2-01-09</t>
  </si>
  <si>
    <t>+970000,00</t>
  </si>
  <si>
    <t>-391000,00</t>
  </si>
  <si>
    <t>080000</t>
  </si>
  <si>
    <t>080101</t>
  </si>
  <si>
    <t>Лікарні</t>
  </si>
  <si>
    <t>+390000,00</t>
  </si>
  <si>
    <t>Капітальний ремонт дитячого інфекційного відділення стаціонару № 1 КЗ "Центральна міська лікарня                      м. Кіровограда", вул. Фортеця, 21 ( 1-й поверх)</t>
  </si>
  <si>
    <t>лист упр. Охор. Здор.11.10.13 №3521</t>
  </si>
  <si>
    <t>100000</t>
  </si>
  <si>
    <t>Житлово-комунальне господарство</t>
  </si>
  <si>
    <t>100102</t>
  </si>
  <si>
    <t>Капітальний ремонт житлового фонду місцевих органів влади</t>
  </si>
  <si>
    <t>Капітальний ремонт  житлового будинку по вул. Академіка Корольова, 28</t>
  </si>
  <si>
    <t>перехід. Об''єкт УКБ</t>
  </si>
  <si>
    <t>110000</t>
  </si>
  <si>
    <t>Культура і мистецтво</t>
  </si>
  <si>
    <t>110205</t>
  </si>
  <si>
    <t>Школи естетичного виховання дітей</t>
  </si>
  <si>
    <t>+30000,00</t>
  </si>
  <si>
    <t>лист управ. культ. 11.10.13 № 01-23/674</t>
  </si>
  <si>
    <t>Нове будівництво водопроводу по пров. Виноградному</t>
  </si>
  <si>
    <t>+200000,00</t>
  </si>
  <si>
    <t>звер .2.07.12 №2063 деп.Слівнов</t>
  </si>
  <si>
    <t>Будівництво магістрального водопроводу по вул. Пальміро Тольятті (від пров. Громадянського до житлового будинку по вул. Пальміро Тольятті № 152)</t>
  </si>
  <si>
    <t>+25000,00</t>
  </si>
  <si>
    <t>+75000,00</t>
  </si>
  <si>
    <t>150122</t>
  </si>
  <si>
    <t>Інвестиційні проекти</t>
  </si>
  <si>
    <t>-2800000,00</t>
  </si>
  <si>
    <t>-745000,00</t>
  </si>
  <si>
    <t>Нове будівництво котельні для ДНЗ (ясла-садок) № 73 "Червона квіточка" , пров. Кінний, 3, м. Кіровоград</t>
  </si>
  <si>
    <t>-555000,00</t>
  </si>
  <si>
    <t>-1500000,00</t>
  </si>
  <si>
    <t>Капітальний ремонт будівлі, вул. Калініна, 4</t>
  </si>
  <si>
    <t>лист СБУ 19.10.12 № 61/16/4095</t>
  </si>
  <si>
    <t>-579000,00</t>
  </si>
  <si>
    <t>+1364000,00</t>
  </si>
  <si>
    <t>-2725000,00</t>
  </si>
  <si>
    <t>-1440000,00</t>
  </si>
  <si>
    <t>Капітальний ремонт ДНЗ (ясла-садок) № 4 "Теремок",            вул. Гоголя, 123</t>
  </si>
  <si>
    <t>Капітальний ремонт ДНЗ (ясла-садок) № 19   "Дзвінок",        вул. 40 років Перемоги, 2</t>
  </si>
  <si>
    <t>Капітальний ремонт гімназії нових технологій навчання,        вул. Бєляєва, 1</t>
  </si>
  <si>
    <t xml:space="preserve">Капітальний ремонт приміщення КЗ "Навчально-виховне об'єднання-"Спеціалізований загальноосвітній навчальний заклад І ступеня "Гармонія"-гімназія ім. Тараса Шевченка під розміщення "Народного музею історії звільнення Кіровоградщини від німецько-фашистських загарбників",                                                                     вул. В'ячеслава Чорновола, 15 </t>
  </si>
  <si>
    <t>Капітальний ремонт Кіровоградської музичної школи № 4,    с. Гірниче,  Лінія 1-а, буд. 3-а</t>
  </si>
  <si>
    <t>Нове будівництво котельні  ДНЗ № 72  "Гномик",                 пров. Фортечний, 23-а,  м. Кіровоград</t>
  </si>
  <si>
    <t>Капітальний ремонт приміщення терапевтичного відділення № 2  "КЗ" Центральна міська лікарня м. Кіровограда"  стаціонар № 1 під відділення паліативного лікування,                       вул. Фортеця, 21, м. Кіровоград</t>
  </si>
  <si>
    <t xml:space="preserve">Капітальний ремонт  КЗ "Дитячий будинок "Барвінок"           ДНЗ № 1 компенсуючого типу", вул. Суворова, 1-к  </t>
  </si>
  <si>
    <t>Капітальний ремонт ЗОШ І-ІІІ ступенів № 35,                         вул. Космонавта Попова, 28/20</t>
  </si>
  <si>
    <t>Нове будівництво котельні КЗ "НВО "ЗОШ І-ІІІ ступенів        № 17 - центр естетичного виховання "Калинка", санаторного ДНЗ (ясла-садок )  № 65 "Лукомор'я"  та ДНЗ ( ясла-садок) "Журавочка", вул. Комарова, 54</t>
  </si>
  <si>
    <t>№ 3616</t>
  </si>
  <si>
    <t>Капітальний ремонт огорожі НВК «Кіровоградський колегіум-спеціалізований навчальний заклад І-ІІІ ступенів-дошкільний навчальний заклад-центр естетичного виховання»,  вул. Гагаріна, 16-б</t>
  </si>
</sst>
</file>

<file path=xl/styles.xml><?xml version="1.0" encoding="utf-8"?>
<styleSheet xmlns="http://schemas.openxmlformats.org/spreadsheetml/2006/main">
  <numFmts count="2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00"/>
    <numFmt numFmtId="174" formatCode="0.0"/>
    <numFmt numFmtId="175" formatCode="#,##0.000"/>
    <numFmt numFmtId="176" formatCode="[$-422]d\ mmmm\ yyyy&quot; р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%"/>
    <numFmt numFmtId="182" formatCode="#,##0.0000"/>
  </numFmts>
  <fonts count="30">
    <font>
      <sz val="12"/>
      <name val="Times New Roman"/>
      <family val="0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i/>
      <sz val="11"/>
      <color indexed="8"/>
      <name val="Times New Roman"/>
      <family val="1"/>
    </font>
    <font>
      <i/>
      <sz val="12"/>
      <name val="Times New Roman"/>
      <family val="1"/>
    </font>
    <font>
      <sz val="10"/>
      <name val="Times New Roman"/>
      <family val="0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1"/>
      <color indexed="8"/>
      <name val="Times New Roman"/>
      <family val="0"/>
    </font>
    <font>
      <i/>
      <sz val="11"/>
      <color indexed="8"/>
      <name val="Times New Roman"/>
      <family val="0"/>
    </font>
    <font>
      <b/>
      <sz val="11"/>
      <color indexed="10"/>
      <name val="Times New Roman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0"/>
    </font>
    <font>
      <b/>
      <i/>
      <sz val="12"/>
      <name val="Times New Roman"/>
      <family val="1"/>
    </font>
    <font>
      <b/>
      <sz val="14"/>
      <name val="Wingdings 2"/>
      <family val="1"/>
    </font>
    <font>
      <u val="single"/>
      <sz val="12"/>
      <name val="Times New Roman"/>
      <family val="0"/>
    </font>
    <font>
      <sz val="12"/>
      <color indexed="8"/>
      <name val="Times New Roman"/>
      <family val="0"/>
    </font>
    <font>
      <i/>
      <sz val="12"/>
      <color indexed="8"/>
      <name val="Times New Roman"/>
      <family val="0"/>
    </font>
    <font>
      <b/>
      <sz val="11"/>
      <name val="Wingdings 2"/>
      <family val="1"/>
    </font>
    <font>
      <sz val="10"/>
      <name val="Helv"/>
      <family val="0"/>
    </font>
    <font>
      <u val="single"/>
      <sz val="10"/>
      <name val="Times New Roman"/>
      <family val="0"/>
    </font>
    <font>
      <b/>
      <sz val="10"/>
      <name val="Times New Roman"/>
      <family val="0"/>
    </font>
    <font>
      <b/>
      <i/>
      <sz val="10"/>
      <name val="Times New Roman"/>
      <family val="0"/>
    </font>
    <font>
      <b/>
      <sz val="10"/>
      <color indexed="8"/>
      <name val="Times New Roman"/>
      <family val="0"/>
    </font>
    <font>
      <sz val="10"/>
      <color indexed="8"/>
      <name val="Times New Roman"/>
      <family val="0"/>
    </font>
    <font>
      <b/>
      <sz val="10"/>
      <color indexed="10"/>
      <name val="Times New Roman"/>
      <family val="0"/>
    </font>
    <font>
      <b/>
      <i/>
      <sz val="10"/>
      <color indexed="8"/>
      <name val="Times New Roman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</borders>
  <cellStyleXfs count="22">
    <xf numFmtId="0" fontId="2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5">
    <xf numFmtId="0" fontId="0" fillId="0" borderId="0" xfId="0" applyAlignment="1">
      <alignment/>
    </xf>
    <xf numFmtId="49" fontId="5" fillId="0" borderId="1" xfId="0" applyNumberFormat="1" applyFont="1" applyFill="1" applyBorder="1" applyAlignment="1">
      <alignment horizontal="left" vertical="center" wrapText="1"/>
    </xf>
    <xf numFmtId="175" fontId="0" fillId="0" borderId="1" xfId="0" applyNumberFormat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175" fontId="0" fillId="0" borderId="0" xfId="0" applyNumberFormat="1" applyFill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175" fontId="0" fillId="0" borderId="4" xfId="0" applyNumberFormat="1" applyFont="1" applyFill="1" applyBorder="1" applyAlignment="1">
      <alignment vertical="center" wrapText="1"/>
    </xf>
    <xf numFmtId="0" fontId="0" fillId="0" borderId="4" xfId="0" applyFont="1" applyFill="1" applyBorder="1" applyAlignment="1">
      <alignment vertical="center" wrapText="1"/>
    </xf>
    <xf numFmtId="175" fontId="0" fillId="0" borderId="5" xfId="0" applyNumberFormat="1" applyFont="1" applyFill="1" applyBorder="1" applyAlignment="1">
      <alignment vertical="center" wrapText="1"/>
    </xf>
    <xf numFmtId="175" fontId="0" fillId="0" borderId="1" xfId="0" applyNumberFormat="1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9" fontId="0" fillId="0" borderId="1" xfId="0" applyNumberFormat="1" applyFont="1" applyFill="1" applyBorder="1" applyAlignment="1">
      <alignment vertical="center" wrapText="1"/>
    </xf>
    <xf numFmtId="175" fontId="0" fillId="0" borderId="6" xfId="0" applyNumberFormat="1" applyFont="1" applyFill="1" applyBorder="1" applyAlignment="1">
      <alignment vertical="center" wrapText="1"/>
    </xf>
    <xf numFmtId="175" fontId="7" fillId="0" borderId="1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75" fontId="0" fillId="0" borderId="1" xfId="0" applyNumberFormat="1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175" fontId="0" fillId="0" borderId="0" xfId="0" applyNumberFormat="1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49" fontId="11" fillId="0" borderId="1" xfId="0" applyNumberFormat="1" applyFont="1" applyFill="1" applyBorder="1" applyAlignment="1">
      <alignment horizontal="justify" vertical="center" wrapText="1"/>
    </xf>
    <xf numFmtId="49" fontId="2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49" fontId="11" fillId="0" borderId="1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49" fontId="12" fillId="0" borderId="1" xfId="0" applyNumberFormat="1" applyFont="1" applyFill="1" applyBorder="1" applyAlignment="1">
      <alignment horizontal="left" vertical="center" wrapText="1"/>
    </xf>
    <xf numFmtId="0" fontId="8" fillId="0" borderId="0" xfId="0" applyFont="1" applyFill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175" fontId="1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49" fontId="13" fillId="0" borderId="0" xfId="0" applyNumberFormat="1" applyFont="1" applyFill="1" applyBorder="1" applyAlignment="1">
      <alignment horizontal="center" vertical="center" wrapText="1"/>
    </xf>
    <xf numFmtId="175" fontId="0" fillId="0" borderId="0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175" fontId="4" fillId="0" borderId="1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175" fontId="0" fillId="0" borderId="0" xfId="0" applyNumberForma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175" fontId="0" fillId="2" borderId="6" xfId="0" applyNumberFormat="1" applyFont="1" applyFill="1" applyBorder="1" applyAlignment="1">
      <alignment vertical="center" wrapText="1"/>
    </xf>
    <xf numFmtId="175" fontId="14" fillId="0" borderId="1" xfId="0" applyNumberFormat="1" applyFont="1" applyFill="1" applyBorder="1" applyAlignment="1">
      <alignment vertical="center" wrapText="1"/>
    </xf>
    <xf numFmtId="175" fontId="15" fillId="0" borderId="1" xfId="0" applyNumberFormat="1" applyFont="1" applyFill="1" applyBorder="1" applyAlignment="1">
      <alignment vertical="center" wrapText="1"/>
    </xf>
    <xf numFmtId="175" fontId="14" fillId="0" borderId="1" xfId="0" applyNumberFormat="1" applyFont="1" applyFill="1" applyBorder="1" applyAlignment="1">
      <alignment vertical="center" wrapText="1"/>
    </xf>
    <xf numFmtId="175" fontId="0" fillId="0" borderId="6" xfId="0" applyNumberFormat="1" applyFont="1" applyFill="1" applyBorder="1" applyAlignment="1">
      <alignment vertical="center" wrapText="1"/>
    </xf>
    <xf numFmtId="175" fontId="4" fillId="0" borderId="6" xfId="0" applyNumberFormat="1" applyFont="1" applyFill="1" applyBorder="1" applyAlignment="1">
      <alignment vertical="center" wrapText="1"/>
    </xf>
    <xf numFmtId="175" fontId="7" fillId="0" borderId="6" xfId="0" applyNumberFormat="1" applyFont="1" applyFill="1" applyBorder="1" applyAlignment="1">
      <alignment vertical="center" wrapText="1"/>
    </xf>
    <xf numFmtId="175" fontId="0" fillId="2" borderId="0" xfId="0" applyNumberFormat="1" applyFont="1" applyFill="1" applyBorder="1" applyAlignment="1">
      <alignment vertical="center" wrapText="1"/>
    </xf>
    <xf numFmtId="0" fontId="7" fillId="2" borderId="0" xfId="0" applyFont="1" applyFill="1" applyBorder="1" applyAlignment="1">
      <alignment vertical="center" wrapText="1"/>
    </xf>
    <xf numFmtId="0" fontId="0" fillId="2" borderId="0" xfId="0" applyFill="1" applyBorder="1" applyAlignment="1">
      <alignment vertical="center" wrapText="1"/>
    </xf>
    <xf numFmtId="0" fontId="17" fillId="0" borderId="2" xfId="0" applyFont="1" applyFill="1" applyBorder="1" applyAlignment="1">
      <alignment horizontal="center" vertical="center" wrapText="1"/>
    </xf>
    <xf numFmtId="175" fontId="0" fillId="0" borderId="1" xfId="0" applyNumberFormat="1" applyFont="1" applyFill="1" applyBorder="1" applyAlignment="1">
      <alignment vertical="center" wrapText="1"/>
    </xf>
    <xf numFmtId="175" fontId="0" fillId="0" borderId="6" xfId="0" applyNumberFormat="1" applyFont="1" applyFill="1" applyBorder="1" applyAlignment="1">
      <alignment vertical="center" wrapText="1"/>
    </xf>
    <xf numFmtId="175" fontId="0" fillId="2" borderId="1" xfId="0" applyNumberFormat="1" applyFont="1" applyFill="1" applyBorder="1" applyAlignment="1">
      <alignment vertical="center" wrapText="1"/>
    </xf>
    <xf numFmtId="0" fontId="0" fillId="2" borderId="1" xfId="0" applyFont="1" applyFill="1" applyBorder="1" applyAlignment="1">
      <alignment vertical="center" wrapText="1"/>
    </xf>
    <xf numFmtId="0" fontId="17" fillId="2" borderId="2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1" xfId="0" applyFont="1" applyBorder="1" applyAlignment="1">
      <alignment wrapText="1"/>
    </xf>
    <xf numFmtId="175" fontId="4" fillId="0" borderId="1" xfId="0" applyNumberFormat="1" applyFont="1" applyFill="1" applyBorder="1" applyAlignment="1">
      <alignment vertical="center" wrapText="1"/>
    </xf>
    <xf numFmtId="175" fontId="4" fillId="2" borderId="6" xfId="0" applyNumberFormat="1" applyFont="1" applyFill="1" applyBorder="1" applyAlignment="1">
      <alignment vertical="center" wrapText="1"/>
    </xf>
    <xf numFmtId="175" fontId="0" fillId="0" borderId="1" xfId="0" applyNumberFormat="1" applyBorder="1" applyAlignment="1">
      <alignment horizontal="center" vertical="center"/>
    </xf>
    <xf numFmtId="175" fontId="0" fillId="2" borderId="10" xfId="0" applyNumberFormat="1" applyFont="1" applyFill="1" applyBorder="1" applyAlignment="1">
      <alignment vertical="center" wrapText="1"/>
    </xf>
    <xf numFmtId="175" fontId="0" fillId="0" borderId="11" xfId="0" applyNumberFormat="1" applyFill="1" applyBorder="1" applyAlignment="1">
      <alignment vertical="center" wrapText="1"/>
    </xf>
    <xf numFmtId="175" fontId="0" fillId="0" borderId="0" xfId="0" applyNumberFormat="1" applyBorder="1" applyAlignment="1">
      <alignment vertical="center"/>
    </xf>
    <xf numFmtId="175" fontId="14" fillId="0" borderId="12" xfId="0" applyNumberFormat="1" applyFont="1" applyFill="1" applyBorder="1" applyAlignment="1">
      <alignment vertical="center" wrapText="1"/>
    </xf>
    <xf numFmtId="175" fontId="14" fillId="0" borderId="10" xfId="0" applyNumberFormat="1" applyFont="1" applyFill="1" applyBorder="1" applyAlignment="1">
      <alignment vertical="center" wrapText="1"/>
    </xf>
    <xf numFmtId="175" fontId="15" fillId="0" borderId="10" xfId="0" applyNumberFormat="1" applyFont="1" applyFill="1" applyBorder="1" applyAlignment="1">
      <alignment vertical="center" wrapText="1"/>
    </xf>
    <xf numFmtId="175" fontId="14" fillId="0" borderId="10" xfId="0" applyNumberFormat="1" applyFont="1" applyFill="1" applyBorder="1" applyAlignment="1">
      <alignment vertical="center" wrapText="1"/>
    </xf>
    <xf numFmtId="175" fontId="0" fillId="0" borderId="6" xfId="0" applyNumberFormat="1" applyBorder="1" applyAlignment="1">
      <alignment vertical="center"/>
    </xf>
    <xf numFmtId="0" fontId="8" fillId="0" borderId="0" xfId="0" applyFont="1" applyFill="1" applyBorder="1" applyAlignment="1">
      <alignment horizontal="left" vertical="center" wrapText="1"/>
    </xf>
    <xf numFmtId="175" fontId="0" fillId="0" borderId="13" xfId="0" applyNumberFormat="1" applyFill="1" applyBorder="1" applyAlignment="1">
      <alignment vertical="center" wrapText="1"/>
    </xf>
    <xf numFmtId="0" fontId="0" fillId="2" borderId="0" xfId="0" applyFill="1" applyAlignment="1">
      <alignment vertical="center" wrapText="1"/>
    </xf>
    <xf numFmtId="0" fontId="8" fillId="2" borderId="0" xfId="0" applyFont="1" applyFill="1" applyAlignment="1">
      <alignment vertical="center" wrapText="1"/>
    </xf>
    <xf numFmtId="49" fontId="11" fillId="0" borderId="1" xfId="0" applyNumberFormat="1" applyFont="1" applyFill="1" applyBorder="1" applyAlignment="1">
      <alignment horizontal="left" vertical="center" wrapText="1"/>
    </xf>
    <xf numFmtId="175" fontId="0" fillId="0" borderId="12" xfId="0" applyNumberFormat="1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175" fontId="0" fillId="0" borderId="1" xfId="0" applyNumberFormat="1" applyFont="1" applyFill="1" applyBorder="1" applyAlignment="1">
      <alignment vertical="center" wrapText="1"/>
    </xf>
    <xf numFmtId="175" fontId="0" fillId="0" borderId="10" xfId="0" applyNumberFormat="1" applyFont="1" applyFill="1" applyBorder="1" applyAlignment="1">
      <alignment vertical="center" wrapText="1"/>
    </xf>
    <xf numFmtId="175" fontId="0" fillId="0" borderId="10" xfId="0" applyNumberFormat="1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175" fontId="19" fillId="0" borderId="1" xfId="0" applyNumberFormat="1" applyFont="1" applyFill="1" applyBorder="1" applyAlignment="1">
      <alignment vertical="center" wrapText="1"/>
    </xf>
    <xf numFmtId="175" fontId="19" fillId="0" borderId="6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right" vertical="center" wrapText="1"/>
    </xf>
    <xf numFmtId="49" fontId="11" fillId="0" borderId="1" xfId="0" applyNumberFormat="1" applyFont="1" applyFill="1" applyBorder="1" applyAlignment="1">
      <alignment horizontal="left" vertical="center" wrapText="1"/>
    </xf>
    <xf numFmtId="175" fontId="19" fillId="0" borderId="1" xfId="0" applyNumberFormat="1" applyFont="1" applyFill="1" applyBorder="1" applyAlignment="1">
      <alignment vertical="center" wrapText="1"/>
    </xf>
    <xf numFmtId="175" fontId="19" fillId="0" borderId="6" xfId="0" applyNumberFormat="1" applyFont="1" applyFill="1" applyBorder="1" applyAlignment="1">
      <alignment vertical="center" wrapText="1"/>
    </xf>
    <xf numFmtId="175" fontId="7" fillId="0" borderId="0" xfId="0" applyNumberFormat="1" applyFont="1" applyFill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vertical="center" wrapText="1"/>
    </xf>
    <xf numFmtId="175" fontId="20" fillId="0" borderId="1" xfId="0" applyNumberFormat="1" applyFont="1" applyFill="1" applyBorder="1" applyAlignment="1">
      <alignment vertical="center" wrapText="1"/>
    </xf>
    <xf numFmtId="175" fontId="20" fillId="0" borderId="6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175" fontId="19" fillId="2" borderId="1" xfId="0" applyNumberFormat="1" applyFont="1" applyFill="1" applyBorder="1" applyAlignment="1">
      <alignment horizontal="right" vertical="center" wrapText="1"/>
    </xf>
    <xf numFmtId="175" fontId="19" fillId="2" borderId="1" xfId="0" applyNumberFormat="1" applyFont="1" applyFill="1" applyBorder="1" applyAlignment="1">
      <alignment vertical="center" wrapText="1"/>
    </xf>
    <xf numFmtId="175" fontId="19" fillId="2" borderId="6" xfId="0" applyNumberFormat="1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vertical="top" wrapText="1"/>
    </xf>
    <xf numFmtId="175" fontId="4" fillId="3" borderId="1" xfId="0" applyNumberFormat="1" applyFont="1" applyFill="1" applyBorder="1" applyAlignment="1">
      <alignment vertical="center" wrapText="1"/>
    </xf>
    <xf numFmtId="175" fontId="4" fillId="3" borderId="10" xfId="0" applyNumberFormat="1" applyFont="1" applyFill="1" applyBorder="1" applyAlignment="1">
      <alignment vertical="center" wrapText="1"/>
    </xf>
    <xf numFmtId="0" fontId="7" fillId="3" borderId="0" xfId="0" applyFont="1" applyFill="1" applyAlignment="1">
      <alignment vertical="center" wrapText="1"/>
    </xf>
    <xf numFmtId="0" fontId="0" fillId="3" borderId="1" xfId="0" applyFont="1" applyFill="1" applyBorder="1" applyAlignment="1">
      <alignment horizontal="left" wrapText="1"/>
    </xf>
    <xf numFmtId="0" fontId="3" fillId="3" borderId="2" xfId="0" applyFont="1" applyFill="1" applyBorder="1" applyAlignment="1">
      <alignment horizontal="center" vertical="center" wrapText="1"/>
    </xf>
    <xf numFmtId="175" fontId="0" fillId="3" borderId="1" xfId="0" applyNumberFormat="1" applyFont="1" applyFill="1" applyBorder="1" applyAlignment="1">
      <alignment vertical="center" wrapText="1"/>
    </xf>
    <xf numFmtId="0" fontId="0" fillId="3" borderId="1" xfId="0" applyFont="1" applyFill="1" applyBorder="1" applyAlignment="1">
      <alignment vertical="center" wrapText="1"/>
    </xf>
    <xf numFmtId="175" fontId="0" fillId="3" borderId="6" xfId="0" applyNumberFormat="1" applyFont="1" applyFill="1" applyBorder="1" applyAlignment="1">
      <alignment vertical="center" wrapText="1"/>
    </xf>
    <xf numFmtId="0" fontId="0" fillId="3" borderId="0" xfId="0" applyFill="1" applyAlignment="1">
      <alignment vertical="center" wrapText="1"/>
    </xf>
    <xf numFmtId="49" fontId="2" fillId="3" borderId="1" xfId="0" applyNumberFormat="1" applyFont="1" applyFill="1" applyBorder="1" applyAlignment="1">
      <alignment horizontal="left" vertical="center" wrapText="1"/>
    </xf>
    <xf numFmtId="49" fontId="2" fillId="3" borderId="1" xfId="0" applyNumberFormat="1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left" vertical="top" wrapText="1"/>
    </xf>
    <xf numFmtId="0" fontId="0" fillId="3" borderId="1" xfId="0" applyFont="1" applyFill="1" applyBorder="1" applyAlignment="1">
      <alignment horizontal="left" vertical="top" wrapText="1"/>
    </xf>
    <xf numFmtId="0" fontId="3" fillId="3" borderId="2" xfId="0" applyFont="1" applyFill="1" applyBorder="1" applyAlignment="1">
      <alignment horizontal="left" vertical="top" wrapText="1"/>
    </xf>
    <xf numFmtId="175" fontId="0" fillId="3" borderId="1" xfId="0" applyNumberFormat="1" applyFont="1" applyFill="1" applyBorder="1" applyAlignment="1">
      <alignment horizontal="left" vertical="top" wrapText="1"/>
    </xf>
    <xf numFmtId="0" fontId="0" fillId="3" borderId="1" xfId="0" applyFont="1" applyFill="1" applyBorder="1" applyAlignment="1">
      <alignment horizontal="left" vertical="top" wrapText="1"/>
    </xf>
    <xf numFmtId="175" fontId="0" fillId="3" borderId="6" xfId="0" applyNumberFormat="1" applyFont="1" applyFill="1" applyBorder="1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0" fontId="17" fillId="3" borderId="2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left" vertical="top" wrapText="1"/>
    </xf>
    <xf numFmtId="0" fontId="21" fillId="3" borderId="2" xfId="0" applyFont="1" applyFill="1" applyBorder="1" applyAlignment="1">
      <alignment horizontal="center" vertical="center" wrapText="1"/>
    </xf>
    <xf numFmtId="175" fontId="2" fillId="3" borderId="1" xfId="0" applyNumberFormat="1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175" fontId="2" fillId="3" borderId="6" xfId="0" applyNumberFormat="1" applyFont="1" applyFill="1" applyBorder="1" applyAlignment="1">
      <alignment vertical="center" wrapText="1"/>
    </xf>
    <xf numFmtId="0" fontId="2" fillId="3" borderId="0" xfId="0" applyFont="1" applyFill="1" applyAlignment="1">
      <alignment vertical="center" wrapText="1"/>
    </xf>
    <xf numFmtId="0" fontId="2" fillId="3" borderId="14" xfId="0" applyFont="1" applyFill="1" applyBorder="1" applyAlignment="1">
      <alignment horizontal="left" vertical="top" wrapText="1"/>
    </xf>
    <xf numFmtId="9" fontId="0" fillId="3" borderId="1" xfId="0" applyNumberFormat="1" applyFont="1" applyFill="1" applyBorder="1" applyAlignment="1">
      <alignment vertical="center" wrapText="1"/>
    </xf>
    <xf numFmtId="0" fontId="3" fillId="3" borderId="3" xfId="0" applyFont="1" applyFill="1" applyBorder="1" applyAlignment="1">
      <alignment horizontal="center" vertical="center" wrapText="1"/>
    </xf>
    <xf numFmtId="175" fontId="2" fillId="0" borderId="6" xfId="0" applyNumberFormat="1" applyFont="1" applyFill="1" applyBorder="1" applyAlignment="1">
      <alignment vertical="center" wrapText="1"/>
    </xf>
    <xf numFmtId="175" fontId="11" fillId="3" borderId="1" xfId="0" applyNumberFormat="1" applyFont="1" applyFill="1" applyBorder="1" applyAlignment="1">
      <alignment vertical="center" wrapText="1"/>
    </xf>
    <xf numFmtId="175" fontId="11" fillId="0" borderId="6" xfId="0" applyNumberFormat="1" applyFont="1" applyFill="1" applyBorder="1" applyAlignment="1">
      <alignment vertical="center" wrapText="1"/>
    </xf>
    <xf numFmtId="175" fontId="2" fillId="2" borderId="6" xfId="0" applyNumberFormat="1" applyFont="1" applyFill="1" applyBorder="1" applyAlignment="1">
      <alignment vertical="center" wrapText="1"/>
    </xf>
    <xf numFmtId="175" fontId="2" fillId="3" borderId="4" xfId="0" applyNumberFormat="1" applyFont="1" applyFill="1" applyBorder="1" applyAlignment="1">
      <alignment vertical="center" wrapText="1"/>
    </xf>
    <xf numFmtId="0" fontId="2" fillId="3" borderId="4" xfId="0" applyFont="1" applyFill="1" applyBorder="1" applyAlignment="1">
      <alignment vertical="center" wrapText="1"/>
    </xf>
    <xf numFmtId="175" fontId="2" fillId="0" borderId="5" xfId="0" applyNumberFormat="1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left" vertical="top" wrapText="1"/>
    </xf>
    <xf numFmtId="0" fontId="2" fillId="3" borderId="15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left" vertical="top" wrapText="1"/>
    </xf>
    <xf numFmtId="49" fontId="2" fillId="3" borderId="1" xfId="0" applyNumberFormat="1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175" fontId="2" fillId="0" borderId="1" xfId="0" applyNumberFormat="1" applyFont="1" applyFill="1" applyBorder="1" applyAlignment="1">
      <alignment vertical="center" wrapText="1"/>
    </xf>
    <xf numFmtId="175" fontId="2" fillId="0" borderId="6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2" borderId="0" xfId="0" applyFont="1" applyFill="1" applyBorder="1" applyAlignment="1">
      <alignment vertical="center" wrapText="1"/>
    </xf>
    <xf numFmtId="175" fontId="2" fillId="0" borderId="10" xfId="0" applyNumberFormat="1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49" fontId="13" fillId="2" borderId="1" xfId="0" applyNumberFormat="1" applyFont="1" applyFill="1" applyBorder="1" applyAlignment="1">
      <alignment horizontal="center" vertical="center" wrapText="1"/>
    </xf>
    <xf numFmtId="175" fontId="14" fillId="2" borderId="12" xfId="0" applyNumberFormat="1" applyFont="1" applyFill="1" applyBorder="1" applyAlignment="1">
      <alignment vertical="center" wrapText="1"/>
    </xf>
    <xf numFmtId="175" fontId="14" fillId="2" borderId="1" xfId="0" applyNumberFormat="1" applyFont="1" applyFill="1" applyBorder="1" applyAlignment="1">
      <alignment vertical="center" wrapText="1"/>
    </xf>
    <xf numFmtId="175" fontId="14" fillId="2" borderId="10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left" vertical="center" wrapText="1"/>
    </xf>
    <xf numFmtId="175" fontId="14" fillId="2" borderId="6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6" xfId="0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vertical="center" wrapText="1"/>
    </xf>
    <xf numFmtId="175" fontId="0" fillId="2" borderId="8" xfId="0" applyNumberFormat="1" applyFont="1" applyFill="1" applyBorder="1" applyAlignment="1">
      <alignment vertical="center" wrapText="1"/>
    </xf>
    <xf numFmtId="0" fontId="0" fillId="2" borderId="8" xfId="0" applyFont="1" applyFill="1" applyBorder="1" applyAlignment="1">
      <alignment vertical="center" wrapText="1"/>
    </xf>
    <xf numFmtId="175" fontId="0" fillId="2" borderId="17" xfId="0" applyNumberFormat="1" applyFont="1" applyFill="1" applyBorder="1" applyAlignment="1">
      <alignment vertical="center" wrapText="1"/>
    </xf>
    <xf numFmtId="182" fontId="0" fillId="2" borderId="1" xfId="0" applyNumberFormat="1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left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49" fontId="5" fillId="4" borderId="1" xfId="0" applyNumberFormat="1" applyFont="1" applyFill="1" applyBorder="1" applyAlignment="1">
      <alignment horizontal="left" vertical="center" wrapText="1"/>
    </xf>
    <xf numFmtId="175" fontId="4" fillId="4" borderId="1" xfId="0" applyNumberFormat="1" applyFont="1" applyFill="1" applyBorder="1" applyAlignment="1">
      <alignment vertical="center" wrapText="1"/>
    </xf>
    <xf numFmtId="175" fontId="4" fillId="4" borderId="6" xfId="0" applyNumberFormat="1" applyFont="1" applyFill="1" applyBorder="1" applyAlignment="1">
      <alignment vertical="center" wrapText="1"/>
    </xf>
    <xf numFmtId="0" fontId="0" fillId="4" borderId="0" xfId="0" applyFill="1" applyAlignment="1">
      <alignment vertical="center" wrapText="1"/>
    </xf>
    <xf numFmtId="0" fontId="4" fillId="5" borderId="2" xfId="0" applyFont="1" applyFill="1" applyBorder="1" applyAlignment="1">
      <alignment horizontal="center" vertical="center" wrapText="1"/>
    </xf>
    <xf numFmtId="49" fontId="4" fillId="5" borderId="1" xfId="0" applyNumberFormat="1" applyFont="1" applyFill="1" applyBorder="1" applyAlignment="1">
      <alignment horizontal="left" vertical="center" wrapText="1"/>
    </xf>
    <xf numFmtId="175" fontId="16" fillId="5" borderId="1" xfId="0" applyNumberFormat="1" applyFont="1" applyFill="1" applyBorder="1" applyAlignment="1">
      <alignment vertical="center" wrapText="1"/>
    </xf>
    <xf numFmtId="175" fontId="16" fillId="5" borderId="6" xfId="0" applyNumberFormat="1" applyFont="1" applyFill="1" applyBorder="1" applyAlignment="1">
      <alignment vertical="center" wrapText="1"/>
    </xf>
    <xf numFmtId="0" fontId="7" fillId="5" borderId="0" xfId="0" applyFont="1" applyFill="1" applyAlignment="1">
      <alignment vertical="center" wrapText="1"/>
    </xf>
    <xf numFmtId="0" fontId="4" fillId="5" borderId="2" xfId="0" applyFont="1" applyFill="1" applyBorder="1" applyAlignment="1">
      <alignment horizontal="center" vertical="center" wrapText="1"/>
    </xf>
    <xf numFmtId="49" fontId="6" fillId="5" borderId="1" xfId="0" applyNumberFormat="1" applyFont="1" applyFill="1" applyBorder="1" applyAlignment="1">
      <alignment horizontal="left" vertical="center" wrapText="1"/>
    </xf>
    <xf numFmtId="175" fontId="16" fillId="5" borderId="1" xfId="0" applyNumberFormat="1" applyFont="1" applyFill="1" applyBorder="1" applyAlignment="1">
      <alignment vertical="center" wrapText="1"/>
    </xf>
    <xf numFmtId="175" fontId="16" fillId="5" borderId="6" xfId="0" applyNumberFormat="1" applyFont="1" applyFill="1" applyBorder="1" applyAlignment="1">
      <alignment vertical="center" wrapText="1"/>
    </xf>
    <xf numFmtId="0" fontId="7" fillId="5" borderId="0" xfId="0" applyFont="1" applyFill="1" applyAlignment="1">
      <alignment vertical="center" wrapText="1"/>
    </xf>
    <xf numFmtId="0" fontId="3" fillId="5" borderId="2" xfId="0" applyFont="1" applyFill="1" applyBorder="1" applyAlignment="1">
      <alignment horizontal="center" vertical="center" wrapText="1"/>
    </xf>
    <xf numFmtId="49" fontId="6" fillId="5" borderId="1" xfId="0" applyNumberFormat="1" applyFont="1" applyFill="1" applyBorder="1" applyAlignment="1">
      <alignment horizontal="left" vertical="center" wrapText="1"/>
    </xf>
    <xf numFmtId="175" fontId="7" fillId="5" borderId="12" xfId="0" applyNumberFormat="1" applyFont="1" applyFill="1" applyBorder="1" applyAlignment="1">
      <alignment vertical="center" wrapText="1"/>
    </xf>
    <xf numFmtId="0" fontId="7" fillId="5" borderId="1" xfId="0" applyFont="1" applyFill="1" applyBorder="1" applyAlignment="1">
      <alignment vertical="center" wrapText="1"/>
    </xf>
    <xf numFmtId="175" fontId="7" fillId="5" borderId="1" xfId="0" applyNumberFormat="1" applyFont="1" applyFill="1" applyBorder="1" applyAlignment="1">
      <alignment vertical="center" wrapText="1"/>
    </xf>
    <xf numFmtId="175" fontId="16" fillId="5" borderId="10" xfId="0" applyNumberFormat="1" applyFont="1" applyFill="1" applyBorder="1" applyAlignment="1">
      <alignment vertical="center" wrapText="1"/>
    </xf>
    <xf numFmtId="0" fontId="0" fillId="5" borderId="0" xfId="0" applyFill="1" applyAlignment="1">
      <alignment vertical="center" wrapText="1"/>
    </xf>
    <xf numFmtId="175" fontId="0" fillId="5" borderId="0" xfId="0" applyNumberFormat="1" applyFill="1" applyBorder="1" applyAlignment="1">
      <alignment vertical="center"/>
    </xf>
    <xf numFmtId="49" fontId="4" fillId="5" borderId="1" xfId="0" applyNumberFormat="1" applyFont="1" applyFill="1" applyBorder="1" applyAlignment="1">
      <alignment horizontal="left" vertical="center" wrapText="1"/>
    </xf>
    <xf numFmtId="175" fontId="4" fillId="5" borderId="12" xfId="0" applyNumberFormat="1" applyFont="1" applyFill="1" applyBorder="1" applyAlignment="1">
      <alignment vertical="center" wrapText="1"/>
    </xf>
    <xf numFmtId="175" fontId="4" fillId="5" borderId="1" xfId="0" applyNumberFormat="1" applyFont="1" applyFill="1" applyBorder="1" applyAlignment="1">
      <alignment vertical="center" wrapText="1"/>
    </xf>
    <xf numFmtId="175" fontId="4" fillId="5" borderId="10" xfId="0" applyNumberFormat="1" applyFont="1" applyFill="1" applyBorder="1" applyAlignment="1">
      <alignment vertical="center" wrapText="1"/>
    </xf>
    <xf numFmtId="175" fontId="0" fillId="5" borderId="0" xfId="0" applyNumberFormat="1" applyFont="1" applyFill="1" applyBorder="1" applyAlignment="1">
      <alignment vertical="center" wrapText="1"/>
    </xf>
    <xf numFmtId="0" fontId="7" fillId="5" borderId="0" xfId="0" applyFont="1" applyFill="1" applyBorder="1" applyAlignment="1">
      <alignment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vertical="center" wrapText="1"/>
    </xf>
    <xf numFmtId="175" fontId="4" fillId="5" borderId="6" xfId="0" applyNumberFormat="1" applyFont="1" applyFill="1" applyBorder="1" applyAlignment="1">
      <alignment vertical="center" wrapText="1"/>
    </xf>
    <xf numFmtId="175" fontId="2" fillId="3" borderId="1" xfId="0" applyNumberFormat="1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right" vertical="center" wrapText="1"/>
    </xf>
    <xf numFmtId="175" fontId="2" fillId="0" borderId="6" xfId="0" applyNumberFormat="1" applyFont="1" applyFill="1" applyBorder="1" applyAlignment="1">
      <alignment horizontal="right" vertical="center" wrapText="1"/>
    </xf>
    <xf numFmtId="175" fontId="11" fillId="3" borderId="1" xfId="0" applyNumberFormat="1" applyFont="1" applyFill="1" applyBorder="1" applyAlignment="1">
      <alignment horizontal="right" vertical="center" wrapText="1"/>
    </xf>
    <xf numFmtId="175" fontId="11" fillId="0" borderId="6" xfId="0" applyNumberFormat="1" applyFont="1" applyFill="1" applyBorder="1" applyAlignment="1">
      <alignment horizontal="right" vertical="center" wrapText="1"/>
    </xf>
    <xf numFmtId="175" fontId="19" fillId="3" borderId="1" xfId="0" applyNumberFormat="1" applyFont="1" applyFill="1" applyBorder="1" applyAlignment="1">
      <alignment horizontal="right" vertical="center" wrapText="1"/>
    </xf>
    <xf numFmtId="175" fontId="19" fillId="0" borderId="6" xfId="0" applyNumberFormat="1" applyFont="1" applyFill="1" applyBorder="1" applyAlignment="1">
      <alignment horizontal="right" vertical="center" wrapText="1"/>
    </xf>
    <xf numFmtId="175" fontId="0" fillId="0" borderId="0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175" fontId="0" fillId="0" borderId="0" xfId="0" applyNumberFormat="1" applyFont="1" applyFill="1" applyAlignment="1">
      <alignment vertical="center" wrapText="1"/>
    </xf>
    <xf numFmtId="0" fontId="0" fillId="2" borderId="0" xfId="0" applyFont="1" applyFill="1" applyAlignment="1">
      <alignment vertical="center" wrapText="1"/>
    </xf>
    <xf numFmtId="0" fontId="7" fillId="2" borderId="0" xfId="0" applyFont="1" applyFill="1" applyAlignment="1">
      <alignment vertical="center" wrapText="1"/>
    </xf>
    <xf numFmtId="175" fontId="0" fillId="2" borderId="0" xfId="0" applyNumberFormat="1" applyFill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8" fillId="0" borderId="14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23" fillId="2" borderId="0" xfId="0" applyFont="1" applyFill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18" xfId="0" applyFont="1" applyFill="1" applyBorder="1" applyAlignment="1">
      <alignment vertical="center" wrapText="1"/>
    </xf>
    <xf numFmtId="0" fontId="8" fillId="0" borderId="19" xfId="0" applyFont="1" applyFill="1" applyBorder="1" applyAlignment="1">
      <alignment vertical="center" wrapText="1"/>
    </xf>
    <xf numFmtId="0" fontId="0" fillId="2" borderId="0" xfId="0" applyFont="1" applyFill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22" fillId="2" borderId="0" xfId="0" applyFill="1" applyAlignment="1">
      <alignment vertical="center" wrapText="1"/>
    </xf>
    <xf numFmtId="0" fontId="22" fillId="0" borderId="0" xfId="0" applyFill="1" applyAlignment="1">
      <alignment vertical="center" wrapText="1"/>
    </xf>
    <xf numFmtId="0" fontId="22" fillId="2" borderId="0" xfId="0" applyFill="1" applyBorder="1" applyAlignment="1">
      <alignment vertical="center" wrapText="1"/>
    </xf>
    <xf numFmtId="0" fontId="8" fillId="2" borderId="0" xfId="0" applyFont="1" applyFill="1" applyBorder="1" applyAlignment="1">
      <alignment horizontal="center" vertical="center" wrapText="1"/>
    </xf>
    <xf numFmtId="175" fontId="22" fillId="2" borderId="0" xfId="0" applyNumberFormat="1" applyFill="1" applyBorder="1" applyAlignment="1">
      <alignment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0" fontId="24" fillId="0" borderId="3" xfId="0" applyFont="1" applyFill="1" applyBorder="1" applyAlignment="1">
      <alignment horizontal="center" vertical="center" wrapText="1"/>
    </xf>
    <xf numFmtId="49" fontId="24" fillId="0" borderId="4" xfId="0" applyNumberFormat="1" applyFont="1" applyFill="1" applyBorder="1" applyAlignment="1">
      <alignment horizontal="left" vertical="center" wrapText="1"/>
    </xf>
    <xf numFmtId="49" fontId="24" fillId="0" borderId="4" xfId="0" applyNumberFormat="1" applyFont="1" applyFill="1" applyBorder="1" applyAlignment="1">
      <alignment horizontal="center" vertical="center" wrapText="1"/>
    </xf>
    <xf numFmtId="175" fontId="24" fillId="0" borderId="4" xfId="0" applyNumberFormat="1" applyFont="1" applyFill="1" applyBorder="1" applyAlignment="1">
      <alignment vertical="center" wrapText="1"/>
    </xf>
    <xf numFmtId="0" fontId="24" fillId="0" borderId="4" xfId="0" applyFont="1" applyFill="1" applyBorder="1" applyAlignment="1">
      <alignment vertical="center" wrapText="1"/>
    </xf>
    <xf numFmtId="175" fontId="8" fillId="0" borderId="5" xfId="0" applyNumberFormat="1" applyFont="1" applyFill="1" applyBorder="1" applyAlignment="1">
      <alignment vertical="center" wrapText="1"/>
    </xf>
    <xf numFmtId="49" fontId="24" fillId="2" borderId="2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vertical="top" wrapText="1"/>
    </xf>
    <xf numFmtId="175" fontId="24" fillId="2" borderId="1" xfId="0" applyNumberFormat="1" applyFont="1" applyFill="1" applyBorder="1" applyAlignment="1">
      <alignment vertical="center" wrapText="1"/>
    </xf>
    <xf numFmtId="0" fontId="24" fillId="2" borderId="1" xfId="0" applyFont="1" applyFill="1" applyBorder="1" applyAlignment="1">
      <alignment vertical="center" wrapText="1"/>
    </xf>
    <xf numFmtId="175" fontId="8" fillId="2" borderId="10" xfId="0" applyNumberFormat="1" applyFont="1" applyFill="1" applyBorder="1" applyAlignment="1">
      <alignment vertical="center" wrapText="1"/>
    </xf>
    <xf numFmtId="0" fontId="24" fillId="0" borderId="14" xfId="0" applyFont="1" applyFill="1" applyBorder="1" applyAlignment="1">
      <alignment vertical="top" wrapText="1"/>
    </xf>
    <xf numFmtId="49" fontId="25" fillId="2" borderId="1" xfId="0" applyNumberFormat="1" applyFont="1" applyFill="1" applyBorder="1" applyAlignment="1">
      <alignment horizontal="left" vertical="center" wrapText="1"/>
    </xf>
    <xf numFmtId="175" fontId="8" fillId="2" borderId="1" xfId="0" applyNumberFormat="1" applyFont="1" applyFill="1" applyBorder="1" applyAlignment="1">
      <alignment vertical="center" wrapText="1"/>
    </xf>
    <xf numFmtId="49" fontId="8" fillId="2" borderId="1" xfId="0" applyNumberFormat="1" applyFont="1" applyFill="1" applyBorder="1" applyAlignment="1">
      <alignment horizontal="right" vertical="center" wrapText="1"/>
    </xf>
    <xf numFmtId="175" fontId="25" fillId="2" borderId="10" xfId="0" applyNumberFormat="1" applyFont="1" applyFill="1" applyBorder="1" applyAlignment="1">
      <alignment vertical="center" wrapText="1"/>
    </xf>
    <xf numFmtId="0" fontId="0" fillId="0" borderId="0" xfId="0" applyFill="1" applyAlignment="1">
      <alignment horizontal="left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vertical="top" wrapText="1"/>
    </xf>
    <xf numFmtId="0" fontId="8" fillId="2" borderId="1" xfId="0" applyFont="1" applyFill="1" applyBorder="1" applyAlignment="1">
      <alignment vertical="center" wrapText="1"/>
    </xf>
    <xf numFmtId="0" fontId="25" fillId="2" borderId="14" xfId="0" applyFont="1" applyFill="1" applyBorder="1" applyAlignment="1">
      <alignment horizontal="left" vertical="top" wrapText="1"/>
    </xf>
    <xf numFmtId="175" fontId="26" fillId="2" borderId="1" xfId="0" applyNumberFormat="1" applyFont="1" applyFill="1" applyBorder="1" applyAlignment="1">
      <alignment horizontal="right" vertical="center" wrapText="1"/>
    </xf>
    <xf numFmtId="175" fontId="26" fillId="2" borderId="1" xfId="0" applyNumberFormat="1" applyFont="1" applyFill="1" applyBorder="1" applyAlignment="1">
      <alignment vertical="center" wrapText="1"/>
    </xf>
    <xf numFmtId="175" fontId="8" fillId="2" borderId="6" xfId="0" applyNumberFormat="1" applyFont="1" applyFill="1" applyBorder="1" applyAlignment="1">
      <alignment vertical="center" wrapText="1"/>
    </xf>
    <xf numFmtId="0" fontId="8" fillId="2" borderId="14" xfId="0" applyFont="1" applyFill="1" applyBorder="1" applyAlignment="1">
      <alignment horizontal="left" vertical="top" wrapText="1"/>
    </xf>
    <xf numFmtId="2" fontId="8" fillId="2" borderId="1" xfId="0" applyNumberFormat="1" applyFont="1" applyFill="1" applyBorder="1" applyAlignment="1">
      <alignment vertical="center" wrapText="1"/>
    </xf>
    <xf numFmtId="9" fontId="8" fillId="2" borderId="1" xfId="0" applyNumberFormat="1" applyFont="1" applyFill="1" applyBorder="1" applyAlignment="1">
      <alignment vertical="center" wrapText="1"/>
    </xf>
    <xf numFmtId="49" fontId="24" fillId="2" borderId="3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left" vertical="top" wrapText="1"/>
    </xf>
    <xf numFmtId="0" fontId="8" fillId="2" borderId="4" xfId="0" applyFont="1" applyFill="1" applyBorder="1" applyAlignment="1">
      <alignment vertical="center" wrapText="1"/>
    </xf>
    <xf numFmtId="175" fontId="27" fillId="2" borderId="1" xfId="0" applyNumberFormat="1" applyFont="1" applyFill="1" applyBorder="1" applyAlignment="1">
      <alignment horizontal="right" vertical="center" wrapText="1"/>
    </xf>
    <xf numFmtId="175" fontId="27" fillId="2" borderId="1" xfId="0" applyNumberFormat="1" applyFont="1" applyFill="1" applyBorder="1" applyAlignment="1">
      <alignment vertical="center" wrapText="1"/>
    </xf>
    <xf numFmtId="49" fontId="24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top" wrapText="1"/>
    </xf>
    <xf numFmtId="49" fontId="24" fillId="0" borderId="2" xfId="0" applyNumberFormat="1" applyFont="1" applyFill="1" applyBorder="1" applyAlignment="1">
      <alignment horizontal="center" vertical="center" wrapText="1"/>
    </xf>
    <xf numFmtId="49" fontId="24" fillId="0" borderId="1" xfId="0" applyNumberFormat="1" applyFont="1" applyFill="1" applyBorder="1" applyAlignment="1">
      <alignment horizontal="center" vertical="center" wrapText="1"/>
    </xf>
    <xf numFmtId="175" fontId="24" fillId="0" borderId="1" xfId="0" applyNumberFormat="1" applyFont="1" applyFill="1" applyBorder="1" applyAlignment="1">
      <alignment vertical="center" wrapText="1"/>
    </xf>
    <xf numFmtId="49" fontId="24" fillId="0" borderId="10" xfId="0" applyNumberFormat="1" applyFont="1" applyFill="1" applyBorder="1" applyAlignment="1">
      <alignment horizontal="right" vertical="center" wrapText="1"/>
    </xf>
    <xf numFmtId="175" fontId="28" fillId="0" borderId="10" xfId="0" applyNumberFormat="1" applyFont="1" applyFill="1" applyBorder="1" applyAlignment="1">
      <alignment vertical="center" wrapText="1"/>
    </xf>
    <xf numFmtId="49" fontId="24" fillId="2" borderId="6" xfId="0" applyNumberFormat="1" applyFont="1" applyFill="1" applyBorder="1" applyAlignment="1">
      <alignment horizontal="right" vertical="center" wrapText="1"/>
    </xf>
    <xf numFmtId="175" fontId="25" fillId="2" borderId="6" xfId="0" applyNumberFormat="1" applyFont="1" applyFill="1" applyBorder="1" applyAlignment="1">
      <alignment vertical="center" wrapText="1"/>
    </xf>
    <xf numFmtId="49" fontId="8" fillId="2" borderId="1" xfId="0" applyNumberFormat="1" applyFont="1" applyFill="1" applyBorder="1" applyAlignment="1">
      <alignment horizontal="left" vertical="center" wrapText="1"/>
    </xf>
    <xf numFmtId="49" fontId="8" fillId="2" borderId="6" xfId="0" applyNumberFormat="1" applyFont="1" applyFill="1" applyBorder="1" applyAlignment="1">
      <alignment horizontal="right" vertical="center" wrapText="1"/>
    </xf>
    <xf numFmtId="49" fontId="26" fillId="2" borderId="1" xfId="0" applyNumberFormat="1" applyFont="1" applyFill="1" applyBorder="1" applyAlignment="1">
      <alignment horizontal="left" vertical="center" wrapText="1"/>
    </xf>
    <xf numFmtId="0" fontId="24" fillId="2" borderId="1" xfId="0" applyFont="1" applyFill="1" applyBorder="1" applyAlignment="1">
      <alignment vertical="top" wrapText="1"/>
    </xf>
    <xf numFmtId="49" fontId="29" fillId="2" borderId="1" xfId="0" applyNumberFormat="1" applyFont="1" applyFill="1" applyBorder="1" applyAlignment="1">
      <alignment horizontal="left" vertical="center" wrapText="1"/>
    </xf>
    <xf numFmtId="49" fontId="24" fillId="2" borderId="10" xfId="0" applyNumberFormat="1" applyFont="1" applyFill="1" applyBorder="1" applyAlignment="1">
      <alignment horizontal="right" vertical="center" wrapText="1"/>
    </xf>
    <xf numFmtId="49" fontId="25" fillId="2" borderId="2" xfId="0" applyNumberFormat="1" applyFont="1" applyFill="1" applyBorder="1" applyAlignment="1">
      <alignment horizontal="center" vertical="center" wrapText="1"/>
    </xf>
    <xf numFmtId="49" fontId="27" fillId="2" borderId="1" xfId="0" applyNumberFormat="1" applyFont="1" applyFill="1" applyBorder="1" applyAlignment="1">
      <alignment horizontal="left" vertical="center" wrapText="1"/>
    </xf>
    <xf numFmtId="49" fontId="24" fillId="2" borderId="12" xfId="0" applyNumberFormat="1" applyFont="1" applyFill="1" applyBorder="1" applyAlignment="1">
      <alignment horizontal="center" vertical="center" wrapText="1"/>
    </xf>
    <xf numFmtId="175" fontId="24" fillId="2" borderId="12" xfId="0" applyNumberFormat="1" applyFont="1" applyFill="1" applyBorder="1" applyAlignment="1">
      <alignment vertical="center" wrapText="1"/>
    </xf>
    <xf numFmtId="175" fontId="28" fillId="2" borderId="10" xfId="0" applyNumberFormat="1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left" vertical="center" wrapText="1"/>
    </xf>
    <xf numFmtId="49" fontId="8" fillId="2" borderId="10" xfId="0" applyNumberFormat="1" applyFont="1" applyFill="1" applyBorder="1" applyAlignment="1">
      <alignment horizontal="right" vertical="center" wrapText="1"/>
    </xf>
    <xf numFmtId="49" fontId="24" fillId="2" borderId="1" xfId="0" applyNumberFormat="1" applyFont="1" applyFill="1" applyBorder="1" applyAlignment="1">
      <alignment horizontal="left" vertical="center" wrapText="1"/>
    </xf>
    <xf numFmtId="175" fontId="28" fillId="2" borderId="6" xfId="0" applyNumberFormat="1" applyFont="1" applyFill="1" applyBorder="1" applyAlignment="1">
      <alignment vertical="center" wrapText="1"/>
    </xf>
    <xf numFmtId="49" fontId="24" fillId="2" borderId="0" xfId="0" applyNumberFormat="1" applyFont="1" applyFill="1" applyBorder="1" applyAlignment="1">
      <alignment horizontal="center" vertical="center" wrapText="1"/>
    </xf>
    <xf numFmtId="49" fontId="8" fillId="2" borderId="0" xfId="0" applyNumberFormat="1" applyFont="1" applyFill="1" applyBorder="1" applyAlignment="1">
      <alignment horizontal="left" vertical="center" wrapText="1"/>
    </xf>
    <xf numFmtId="182" fontId="8" fillId="2" borderId="0" xfId="0" applyNumberFormat="1" applyFont="1" applyFill="1" applyBorder="1" applyAlignment="1">
      <alignment vertical="center" wrapText="1"/>
    </xf>
    <xf numFmtId="175" fontId="8" fillId="2" borderId="0" xfId="0" applyNumberFormat="1" applyFont="1" applyFill="1" applyBorder="1" applyAlignment="1">
      <alignment vertical="center" wrapText="1"/>
    </xf>
    <xf numFmtId="0" fontId="8" fillId="2" borderId="0" xfId="0" applyFont="1" applyFill="1" applyBorder="1" applyAlignment="1">
      <alignment vertical="center" wrapText="1"/>
    </xf>
    <xf numFmtId="49" fontId="24" fillId="0" borderId="4" xfId="0" applyNumberFormat="1" applyFont="1" applyFill="1" applyBorder="1" applyAlignment="1">
      <alignment horizontal="right" vertical="center" wrapText="1"/>
    </xf>
    <xf numFmtId="49" fontId="26" fillId="2" borderId="6" xfId="0" applyNumberFormat="1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27" fillId="2" borderId="1" xfId="0" applyNumberFormat="1" applyFont="1" applyFill="1" applyBorder="1" applyAlignment="1">
      <alignment horizontal="right" vertical="center" wrapText="1"/>
    </xf>
    <xf numFmtId="49" fontId="24" fillId="2" borderId="1" xfId="0" applyNumberFormat="1" applyFont="1" applyFill="1" applyBorder="1" applyAlignment="1">
      <alignment horizontal="right" vertical="center" wrapText="1"/>
    </xf>
    <xf numFmtId="0" fontId="8" fillId="2" borderId="0" xfId="0" applyFont="1" applyFill="1" applyBorder="1" applyAlignment="1">
      <alignment horizontal="left" vertical="center" wrapText="1"/>
    </xf>
    <xf numFmtId="49" fontId="27" fillId="2" borderId="12" xfId="0" applyNumberFormat="1" applyFont="1" applyFill="1" applyBorder="1" applyAlignment="1">
      <alignment horizontal="left" vertical="center" wrapText="1"/>
    </xf>
    <xf numFmtId="49" fontId="27" fillId="2" borderId="21" xfId="0" applyNumberFormat="1" applyFont="1" applyFill="1" applyBorder="1" applyAlignment="1">
      <alignment horizontal="left" vertical="center" wrapText="1"/>
    </xf>
    <xf numFmtId="49" fontId="8" fillId="2" borderId="12" xfId="0" applyNumberFormat="1" applyFont="1" applyFill="1" applyBorder="1" applyAlignment="1">
      <alignment horizontal="left" vertical="center" wrapText="1"/>
    </xf>
    <xf numFmtId="49" fontId="8" fillId="2" borderId="21" xfId="0" applyNumberFormat="1" applyFont="1" applyFill="1" applyBorder="1" applyAlignment="1">
      <alignment horizontal="left" vertical="center" wrapText="1"/>
    </xf>
    <xf numFmtId="49" fontId="26" fillId="2" borderId="12" xfId="0" applyNumberFormat="1" applyFont="1" applyFill="1" applyBorder="1" applyAlignment="1">
      <alignment horizontal="left" vertical="center" wrapText="1"/>
    </xf>
    <xf numFmtId="49" fontId="26" fillId="2" borderId="21" xfId="0" applyNumberFormat="1" applyFont="1" applyFill="1" applyBorder="1" applyAlignment="1">
      <alignment horizontal="left" vertical="center" wrapText="1"/>
    </xf>
    <xf numFmtId="49" fontId="24" fillId="2" borderId="12" xfId="0" applyNumberFormat="1" applyFont="1" applyFill="1" applyBorder="1" applyAlignment="1">
      <alignment horizontal="left" vertical="center" wrapText="1"/>
    </xf>
    <xf numFmtId="49" fontId="24" fillId="2" borderId="21" xfId="0" applyNumberFormat="1" applyFont="1" applyFill="1" applyBorder="1" applyAlignment="1">
      <alignment horizontal="left" vertical="center" wrapText="1"/>
    </xf>
    <xf numFmtId="0" fontId="8" fillId="2" borderId="12" xfId="0" applyFont="1" applyFill="1" applyBorder="1" applyAlignment="1">
      <alignment horizontal="left" vertical="center" wrapText="1"/>
    </xf>
    <xf numFmtId="0" fontId="8" fillId="2" borderId="21" xfId="0" applyFont="1" applyFill="1" applyBorder="1" applyAlignment="1">
      <alignment horizontal="left" vertical="center" wrapText="1"/>
    </xf>
    <xf numFmtId="14" fontId="24" fillId="0" borderId="0" xfId="0" applyNumberFormat="1" applyFont="1" applyFill="1" applyAlignment="1">
      <alignment horizontal="left" vertical="top" wrapText="1"/>
    </xf>
    <xf numFmtId="0" fontId="8" fillId="0" borderId="0" xfId="0" applyFont="1" applyFill="1" applyAlignment="1">
      <alignment horizontal="center" vertical="center" wrapText="1"/>
    </xf>
    <xf numFmtId="0" fontId="8" fillId="2" borderId="12" xfId="0" applyFont="1" applyFill="1" applyBorder="1" applyAlignment="1">
      <alignment horizontal="left" vertical="top" wrapText="1"/>
    </xf>
    <xf numFmtId="0" fontId="8" fillId="2" borderId="21" xfId="0" applyFont="1" applyFill="1" applyBorder="1" applyAlignment="1">
      <alignment horizontal="left" vertical="top" wrapText="1"/>
    </xf>
    <xf numFmtId="0" fontId="24" fillId="0" borderId="12" xfId="0" applyFont="1" applyBorder="1" applyAlignment="1">
      <alignment horizontal="left" vertical="center"/>
    </xf>
    <xf numFmtId="0" fontId="24" fillId="0" borderId="21" xfId="0" applyFont="1" applyBorder="1" applyAlignment="1">
      <alignment horizontal="left" vertical="center"/>
    </xf>
    <xf numFmtId="0" fontId="24" fillId="2" borderId="12" xfId="0" applyFont="1" applyFill="1" applyBorder="1" applyAlignment="1">
      <alignment horizontal="left" vertical="center" wrapText="1"/>
    </xf>
    <xf numFmtId="0" fontId="24" fillId="2" borderId="21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top" wrapText="1"/>
    </xf>
    <xf numFmtId="0" fontId="8" fillId="0" borderId="21" xfId="0" applyFont="1" applyFill="1" applyBorder="1" applyAlignment="1">
      <alignment horizontal="left" vertical="top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24" fillId="2" borderId="12" xfId="0" applyFont="1" applyFill="1" applyBorder="1" applyAlignment="1">
      <alignment horizontal="left" vertical="top" wrapText="1"/>
    </xf>
    <xf numFmtId="0" fontId="24" fillId="2" borderId="21" xfId="0" applyFont="1" applyFill="1" applyBorder="1" applyAlignment="1">
      <alignment horizontal="left" vertical="top" wrapText="1"/>
    </xf>
    <xf numFmtId="49" fontId="24" fillId="2" borderId="0" xfId="0" applyNumberFormat="1" applyFont="1" applyFill="1" applyBorder="1" applyAlignment="1">
      <alignment horizontal="left" vertical="center" wrapText="1"/>
    </xf>
    <xf numFmtId="0" fontId="24" fillId="0" borderId="12" xfId="0" applyFont="1" applyFill="1" applyBorder="1" applyAlignment="1">
      <alignment horizontal="left" vertical="top" wrapText="1"/>
    </xf>
    <xf numFmtId="0" fontId="24" fillId="0" borderId="21" xfId="0" applyFont="1" applyFill="1" applyBorder="1" applyAlignment="1">
      <alignment horizontal="left" vertical="top" wrapText="1"/>
    </xf>
    <xf numFmtId="0" fontId="24" fillId="0" borderId="0" xfId="0" applyFont="1" applyFill="1" applyAlignment="1">
      <alignment horizontal="left" vertical="center" wrapText="1"/>
    </xf>
    <xf numFmtId="49" fontId="8" fillId="0" borderId="0" xfId="0" applyNumberFormat="1" applyFont="1" applyFill="1" applyAlignment="1">
      <alignment horizontal="center" vertical="center" wrapText="1"/>
    </xf>
    <xf numFmtId="49" fontId="8" fillId="0" borderId="19" xfId="0" applyNumberFormat="1" applyFont="1" applyFill="1" applyBorder="1" applyAlignment="1">
      <alignment horizontal="left" vertical="center" wrapText="1"/>
    </xf>
    <xf numFmtId="14" fontId="8" fillId="0" borderId="0" xfId="0" applyNumberFormat="1" applyFont="1" applyFill="1" applyAlignment="1">
      <alignment horizontal="left" vertical="center" wrapText="1"/>
    </xf>
    <xf numFmtId="14" fontId="8" fillId="0" borderId="0" xfId="0" applyNumberFormat="1" applyFont="1" applyFill="1" applyAlignment="1">
      <alignment horizontal="left" vertical="top" wrapText="1"/>
    </xf>
    <xf numFmtId="0" fontId="24" fillId="0" borderId="0" xfId="0" applyFont="1" applyFill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5"/>
  <sheetViews>
    <sheetView showZeros="0" tabSelected="1" zoomScale="75" zoomScaleNormal="75" zoomScaleSheetLayoutView="100" workbookViewId="0" topLeftCell="A47">
      <selection activeCell="I31" sqref="I31"/>
    </sheetView>
  </sheetViews>
  <sheetFormatPr defaultColWidth="9.00390625" defaultRowHeight="15.75"/>
  <cols>
    <col min="1" max="1" width="9.375" style="7" customWidth="1"/>
    <col min="2" max="2" width="28.375" style="27" customWidth="1"/>
    <col min="3" max="3" width="16.25390625" style="27" customWidth="1"/>
    <col min="4" max="4" width="0.12890625" style="27" hidden="1" customWidth="1"/>
    <col min="5" max="5" width="13.625" style="7" customWidth="1"/>
    <col min="6" max="6" width="0.37109375" style="7" hidden="1" customWidth="1"/>
    <col min="7" max="7" width="8.25390625" style="7" customWidth="1"/>
    <col min="8" max="8" width="11.875" style="7" customWidth="1"/>
    <col min="9" max="9" width="13.625" style="7" customWidth="1"/>
    <col min="10" max="10" width="11.50390625" style="7" hidden="1" customWidth="1"/>
    <col min="11" max="11" width="29.75390625" style="7" customWidth="1"/>
    <col min="12" max="12" width="9.875" style="7" bestFit="1" customWidth="1"/>
    <col min="13" max="16384" width="9.00390625" style="7" customWidth="1"/>
  </cols>
  <sheetData>
    <row r="1" spans="1:10" ht="15.75">
      <c r="A1" s="39"/>
      <c r="B1" s="39"/>
      <c r="C1" s="39"/>
      <c r="D1" s="39"/>
      <c r="E1" s="39"/>
      <c r="F1" s="39"/>
      <c r="G1" s="351" t="s">
        <v>256</v>
      </c>
      <c r="H1" s="345"/>
      <c r="I1" s="345"/>
      <c r="J1" s="39"/>
    </row>
    <row r="2" spans="1:10" ht="21.75" customHeight="1">
      <c r="A2" s="39"/>
      <c r="B2" s="39"/>
      <c r="C2" s="39"/>
      <c r="D2" s="39"/>
      <c r="E2" s="39"/>
      <c r="F2" s="39"/>
      <c r="G2" s="354" t="s">
        <v>253</v>
      </c>
      <c r="H2" s="354"/>
      <c r="I2" s="354"/>
      <c r="J2" s="354"/>
    </row>
    <row r="3" spans="1:10" ht="19.5" customHeight="1" hidden="1">
      <c r="A3" s="39"/>
      <c r="B3" s="39"/>
      <c r="C3" s="39"/>
      <c r="D3" s="39"/>
      <c r="E3" s="39"/>
      <c r="F3" s="39"/>
      <c r="G3" s="354" t="s">
        <v>207</v>
      </c>
      <c r="H3" s="354"/>
      <c r="I3" s="354"/>
      <c r="J3" s="242"/>
    </row>
    <row r="4" spans="1:10" ht="38.25" customHeight="1" hidden="1">
      <c r="A4" s="39"/>
      <c r="B4" s="39"/>
      <c r="C4" s="39"/>
      <c r="D4" s="39"/>
      <c r="E4" s="39"/>
      <c r="F4" s="39"/>
      <c r="G4" s="355" t="s">
        <v>207</v>
      </c>
      <c r="H4" s="355"/>
      <c r="I4" s="355"/>
      <c r="J4" s="242"/>
    </row>
    <row r="5" spans="1:10" ht="17.25" customHeight="1">
      <c r="A5" s="39"/>
      <c r="B5" s="39"/>
      <c r="C5" s="39"/>
      <c r="D5" s="39"/>
      <c r="E5" s="39"/>
      <c r="F5" s="39"/>
      <c r="G5" s="355" t="s">
        <v>254</v>
      </c>
      <c r="H5" s="355"/>
      <c r="I5" s="355"/>
      <c r="J5" s="242"/>
    </row>
    <row r="6" spans="1:10" ht="17.25" customHeight="1">
      <c r="A6" s="39"/>
      <c r="B6" s="39"/>
      <c r="C6" s="39"/>
      <c r="D6" s="39"/>
      <c r="E6" s="39"/>
      <c r="F6" s="39"/>
      <c r="G6" s="320" t="s">
        <v>318</v>
      </c>
      <c r="H6" s="320"/>
      <c r="I6" s="320"/>
      <c r="J6" s="242"/>
    </row>
    <row r="7" spans="1:10" ht="24.75" customHeight="1">
      <c r="A7" s="356" t="s">
        <v>209</v>
      </c>
      <c r="B7" s="356"/>
      <c r="C7" s="356"/>
      <c r="D7" s="356"/>
      <c r="E7" s="356"/>
      <c r="F7" s="356"/>
      <c r="G7" s="356"/>
      <c r="H7" s="356"/>
      <c r="I7" s="356"/>
      <c r="J7" s="356"/>
    </row>
    <row r="8" spans="1:10" ht="17.25" customHeight="1">
      <c r="A8" s="39"/>
      <c r="B8" s="356" t="s">
        <v>249</v>
      </c>
      <c r="C8" s="356"/>
      <c r="D8" s="356"/>
      <c r="E8" s="356"/>
      <c r="F8" s="356"/>
      <c r="G8" s="356"/>
      <c r="H8" s="356"/>
      <c r="I8" s="356"/>
      <c r="J8" s="230"/>
    </row>
    <row r="9" spans="1:10" ht="17.25" customHeight="1">
      <c r="A9" s="39"/>
      <c r="B9" s="242"/>
      <c r="C9" s="242"/>
      <c r="D9" s="242"/>
      <c r="E9" s="242"/>
      <c r="F9" s="242"/>
      <c r="G9" s="242"/>
      <c r="H9" s="352" t="s">
        <v>214</v>
      </c>
      <c r="I9" s="352"/>
      <c r="J9" s="230"/>
    </row>
    <row r="10" spans="1:10" ht="17.25" customHeight="1">
      <c r="A10" s="39"/>
      <c r="B10" s="242"/>
      <c r="C10" s="242"/>
      <c r="D10" s="242"/>
      <c r="E10" s="242"/>
      <c r="F10" s="242"/>
      <c r="G10" s="242"/>
      <c r="H10" s="352" t="s">
        <v>215</v>
      </c>
      <c r="I10" s="352"/>
      <c r="J10" s="230"/>
    </row>
    <row r="11" spans="1:11" ht="16.5" thickBot="1">
      <c r="A11" s="231"/>
      <c r="B11" s="231"/>
      <c r="C11" s="231"/>
      <c r="D11" s="231"/>
      <c r="E11" s="231"/>
      <c r="F11" s="231"/>
      <c r="G11" s="231"/>
      <c r="H11" s="353" t="s">
        <v>216</v>
      </c>
      <c r="I11" s="353"/>
      <c r="J11" s="232" t="s">
        <v>82</v>
      </c>
      <c r="K11" s="44"/>
    </row>
    <row r="12" spans="1:10" s="44" customFormat="1" ht="90.75" customHeight="1" thickBot="1">
      <c r="A12" s="227" t="s">
        <v>7</v>
      </c>
      <c r="B12" s="228" t="s">
        <v>93</v>
      </c>
      <c r="C12" s="335" t="s">
        <v>92</v>
      </c>
      <c r="D12" s="330"/>
      <c r="E12" s="332" t="s">
        <v>2</v>
      </c>
      <c r="F12" s="229"/>
      <c r="G12" s="335" t="s">
        <v>8</v>
      </c>
      <c r="H12" s="332" t="s">
        <v>3</v>
      </c>
      <c r="I12" s="241" t="s">
        <v>84</v>
      </c>
      <c r="J12" s="233"/>
    </row>
    <row r="13" spans="1:10" s="8" customFormat="1" ht="32.25" customHeight="1">
      <c r="A13" s="332" t="s">
        <v>210</v>
      </c>
      <c r="B13" s="332" t="s">
        <v>1</v>
      </c>
      <c r="C13" s="341"/>
      <c r="D13" s="342"/>
      <c r="E13" s="333"/>
      <c r="F13" s="338" t="s">
        <v>94</v>
      </c>
      <c r="G13" s="336"/>
      <c r="H13" s="333"/>
      <c r="I13" s="339"/>
      <c r="J13" s="330" t="s">
        <v>208</v>
      </c>
    </row>
    <row r="14" spans="1:10" s="8" customFormat="1" ht="100.5" customHeight="1">
      <c r="A14" s="334"/>
      <c r="B14" s="334"/>
      <c r="C14" s="343"/>
      <c r="D14" s="344"/>
      <c r="E14" s="334"/>
      <c r="F14" s="306"/>
      <c r="G14" s="337"/>
      <c r="H14" s="334"/>
      <c r="I14" s="340"/>
      <c r="J14" s="331"/>
    </row>
    <row r="15" spans="1:11" ht="34.5" customHeight="1">
      <c r="A15" s="243">
        <v>47</v>
      </c>
      <c r="B15" s="244" t="s">
        <v>53</v>
      </c>
      <c r="C15" s="245"/>
      <c r="D15" s="245"/>
      <c r="E15" s="246" t="s">
        <v>207</v>
      </c>
      <c r="F15" s="247"/>
      <c r="G15" s="247"/>
      <c r="H15" s="246" t="s">
        <v>207</v>
      </c>
      <c r="I15" s="304" t="s">
        <v>307</v>
      </c>
      <c r="J15" s="248"/>
      <c r="K15" s="7" t="s">
        <v>207</v>
      </c>
    </row>
    <row r="16" spans="1:10" s="223" customFormat="1" ht="30" customHeight="1">
      <c r="A16" s="249" t="s">
        <v>4</v>
      </c>
      <c r="B16" s="250" t="s">
        <v>64</v>
      </c>
      <c r="C16" s="250" t="s">
        <v>5</v>
      </c>
      <c r="D16" s="250" t="s">
        <v>207</v>
      </c>
      <c r="E16" s="251" t="s">
        <v>207</v>
      </c>
      <c r="F16" s="252"/>
      <c r="G16" s="252"/>
      <c r="H16" s="251" t="s">
        <v>207</v>
      </c>
      <c r="I16" s="289" t="s">
        <v>305</v>
      </c>
      <c r="J16" s="253"/>
    </row>
    <row r="17" spans="1:10" s="223" customFormat="1" ht="23.25" customHeight="1">
      <c r="A17" s="249" t="s">
        <v>219</v>
      </c>
      <c r="B17" s="349" t="s">
        <v>217</v>
      </c>
      <c r="C17" s="350"/>
      <c r="D17" s="254"/>
      <c r="E17" s="251"/>
      <c r="F17" s="252"/>
      <c r="G17" s="252"/>
      <c r="H17" s="251"/>
      <c r="I17" s="289" t="s">
        <v>260</v>
      </c>
      <c r="J17" s="253"/>
    </row>
    <row r="18" spans="1:10" s="224" customFormat="1" ht="34.5" customHeight="1">
      <c r="A18" s="249"/>
      <c r="B18" s="312" t="s">
        <v>308</v>
      </c>
      <c r="C18" s="313"/>
      <c r="D18" s="255"/>
      <c r="E18" s="256" t="s">
        <v>207</v>
      </c>
      <c r="F18" s="256"/>
      <c r="G18" s="256" t="s">
        <v>207</v>
      </c>
      <c r="H18" s="256" t="s">
        <v>207</v>
      </c>
      <c r="I18" s="257" t="s">
        <v>259</v>
      </c>
      <c r="J18" s="258"/>
    </row>
    <row r="19" spans="1:10" s="224" customFormat="1" ht="30.75" customHeight="1">
      <c r="A19" s="249"/>
      <c r="B19" s="322" t="s">
        <v>309</v>
      </c>
      <c r="C19" s="323"/>
      <c r="D19" s="255"/>
      <c r="E19" s="251"/>
      <c r="F19" s="251"/>
      <c r="G19" s="251"/>
      <c r="H19" s="251"/>
      <c r="I19" s="257" t="s">
        <v>231</v>
      </c>
      <c r="J19" s="258"/>
    </row>
    <row r="20" spans="1:10" s="223" customFormat="1" ht="30" customHeight="1">
      <c r="A20" s="249"/>
      <c r="B20" s="328" t="s">
        <v>218</v>
      </c>
      <c r="C20" s="329"/>
      <c r="D20" s="254"/>
      <c r="E20" s="251"/>
      <c r="F20" s="252"/>
      <c r="G20" s="252"/>
      <c r="H20" s="251"/>
      <c r="I20" s="296" t="s">
        <v>232</v>
      </c>
      <c r="J20" s="253"/>
    </row>
    <row r="21" spans="1:10" s="224" customFormat="1" ht="34.5" customHeight="1">
      <c r="A21" s="249"/>
      <c r="B21" s="322" t="s">
        <v>257</v>
      </c>
      <c r="C21" s="323"/>
      <c r="D21" s="255"/>
      <c r="E21" s="251"/>
      <c r="F21" s="251"/>
      <c r="G21" s="251"/>
      <c r="H21" s="251"/>
      <c r="I21" s="257" t="s">
        <v>258</v>
      </c>
      <c r="J21" s="258"/>
    </row>
    <row r="22" spans="1:10" s="223" customFormat="1" ht="30" customHeight="1">
      <c r="A22" s="249"/>
      <c r="B22" s="328" t="s">
        <v>243</v>
      </c>
      <c r="C22" s="329"/>
      <c r="D22" s="254"/>
      <c r="E22" s="251"/>
      <c r="F22" s="252"/>
      <c r="G22" s="252"/>
      <c r="H22" s="251"/>
      <c r="I22" s="296" t="s">
        <v>244</v>
      </c>
      <c r="J22" s="253"/>
    </row>
    <row r="23" spans="1:10" s="234" customFormat="1" ht="30" customHeight="1">
      <c r="A23" s="260"/>
      <c r="B23" s="328" t="s">
        <v>226</v>
      </c>
      <c r="C23" s="329"/>
      <c r="D23" s="261"/>
      <c r="E23" s="256"/>
      <c r="F23" s="262"/>
      <c r="G23" s="262"/>
      <c r="H23" s="256"/>
      <c r="I23" s="296" t="s">
        <v>233</v>
      </c>
      <c r="J23" s="253"/>
    </row>
    <row r="24" spans="1:11" s="89" customFormat="1" ht="42" customHeight="1">
      <c r="A24" s="249" t="s">
        <v>6</v>
      </c>
      <c r="B24" s="346" t="s">
        <v>212</v>
      </c>
      <c r="C24" s="347"/>
      <c r="D24" s="263"/>
      <c r="E24" s="264" t="s">
        <v>207</v>
      </c>
      <c r="F24" s="265"/>
      <c r="G24" s="265"/>
      <c r="H24" s="264" t="s">
        <v>207</v>
      </c>
      <c r="I24" s="305" t="s">
        <v>269</v>
      </c>
      <c r="J24" s="266"/>
      <c r="K24" s="225"/>
    </row>
    <row r="25" spans="1:11" s="89" customFormat="1" ht="59.25" customHeight="1">
      <c r="A25" s="249"/>
      <c r="B25" s="328" t="s">
        <v>319</v>
      </c>
      <c r="C25" s="329"/>
      <c r="D25" s="261"/>
      <c r="E25" s="256"/>
      <c r="F25" s="262"/>
      <c r="G25" s="262"/>
      <c r="H25" s="256"/>
      <c r="I25" s="296" t="s">
        <v>234</v>
      </c>
      <c r="J25" s="266"/>
      <c r="K25" s="225"/>
    </row>
    <row r="26" spans="1:10" s="235" customFormat="1" ht="84" customHeight="1">
      <c r="A26" s="249"/>
      <c r="B26" s="322" t="s">
        <v>311</v>
      </c>
      <c r="C26" s="323"/>
      <c r="D26" s="267"/>
      <c r="E26" s="256" t="s">
        <v>207</v>
      </c>
      <c r="F26" s="262"/>
      <c r="G26" s="268" t="s">
        <v>207</v>
      </c>
      <c r="H26" s="256" t="s">
        <v>207</v>
      </c>
      <c r="I26" s="257" t="s">
        <v>261</v>
      </c>
      <c r="J26" s="266"/>
    </row>
    <row r="27" spans="1:10" s="226" customFormat="1" ht="30.75" customHeight="1">
      <c r="A27" s="249"/>
      <c r="B27" s="322" t="s">
        <v>310</v>
      </c>
      <c r="C27" s="323"/>
      <c r="D27" s="267"/>
      <c r="E27" s="256" t="s">
        <v>207</v>
      </c>
      <c r="F27" s="269"/>
      <c r="G27" s="269"/>
      <c r="H27" s="256" t="s">
        <v>207</v>
      </c>
      <c r="I27" s="257" t="s">
        <v>262</v>
      </c>
      <c r="J27" s="266"/>
    </row>
    <row r="28" spans="1:11" s="89" customFormat="1" ht="30.75" customHeight="1">
      <c r="A28" s="249"/>
      <c r="B28" s="328" t="s">
        <v>245</v>
      </c>
      <c r="C28" s="329"/>
      <c r="D28" s="261"/>
      <c r="E28" s="256"/>
      <c r="F28" s="262"/>
      <c r="G28" s="262"/>
      <c r="H28" s="256"/>
      <c r="I28" s="257" t="s">
        <v>246</v>
      </c>
      <c r="J28" s="266"/>
      <c r="K28" s="225"/>
    </row>
    <row r="29" spans="1:11" s="89" customFormat="1" ht="29.25" customHeight="1">
      <c r="A29" s="249"/>
      <c r="B29" s="328" t="s">
        <v>247</v>
      </c>
      <c r="C29" s="329"/>
      <c r="D29" s="261"/>
      <c r="E29" s="256"/>
      <c r="F29" s="262"/>
      <c r="G29" s="262"/>
      <c r="H29" s="256"/>
      <c r="I29" s="257" t="s">
        <v>238</v>
      </c>
      <c r="J29" s="266"/>
      <c r="K29" s="225"/>
    </row>
    <row r="30" spans="1:10" s="235" customFormat="1" ht="45.75" customHeight="1">
      <c r="A30" s="249" t="s">
        <v>207</v>
      </c>
      <c r="B30" s="322" t="s">
        <v>263</v>
      </c>
      <c r="C30" s="323"/>
      <c r="D30" s="267"/>
      <c r="E30" s="256" t="s">
        <v>207</v>
      </c>
      <c r="F30" s="262"/>
      <c r="G30" s="262"/>
      <c r="H30" s="256" t="s">
        <v>207</v>
      </c>
      <c r="I30" s="257" t="s">
        <v>264</v>
      </c>
      <c r="J30" s="266" t="s">
        <v>265</v>
      </c>
    </row>
    <row r="31" spans="1:10" s="235" customFormat="1" ht="59.25" customHeight="1">
      <c r="A31" s="270" t="s">
        <v>207</v>
      </c>
      <c r="B31" s="322" t="s">
        <v>266</v>
      </c>
      <c r="C31" s="323"/>
      <c r="D31" s="271"/>
      <c r="E31" s="256" t="s">
        <v>207</v>
      </c>
      <c r="F31" s="272"/>
      <c r="G31" s="272"/>
      <c r="H31" s="256" t="s">
        <v>207</v>
      </c>
      <c r="I31" s="257" t="s">
        <v>267</v>
      </c>
      <c r="J31" s="266" t="s">
        <v>268</v>
      </c>
    </row>
    <row r="32" spans="1:11" s="89" customFormat="1" ht="32.25" customHeight="1">
      <c r="A32" s="249"/>
      <c r="B32" s="328" t="s">
        <v>248</v>
      </c>
      <c r="C32" s="329"/>
      <c r="D32" s="261"/>
      <c r="E32" s="256"/>
      <c r="F32" s="262"/>
      <c r="G32" s="262"/>
      <c r="H32" s="256"/>
      <c r="I32" s="257" t="s">
        <v>244</v>
      </c>
      <c r="J32" s="266"/>
      <c r="K32" s="225"/>
    </row>
    <row r="33" spans="1:11" s="89" customFormat="1" ht="30" customHeight="1">
      <c r="A33" s="249"/>
      <c r="B33" s="322" t="s">
        <v>316</v>
      </c>
      <c r="C33" s="323"/>
      <c r="D33" s="263"/>
      <c r="E33" s="273" t="s">
        <v>207</v>
      </c>
      <c r="F33" s="274"/>
      <c r="G33" s="274"/>
      <c r="H33" s="273" t="s">
        <v>207</v>
      </c>
      <c r="I33" s="307" t="s">
        <v>235</v>
      </c>
      <c r="J33" s="266"/>
      <c r="K33" s="225"/>
    </row>
    <row r="34" spans="1:10" s="226" customFormat="1" ht="32.25" customHeight="1">
      <c r="A34" s="249" t="s">
        <v>211</v>
      </c>
      <c r="B34" s="326" t="s">
        <v>213</v>
      </c>
      <c r="C34" s="327"/>
      <c r="D34" s="267"/>
      <c r="E34" s="256"/>
      <c r="F34" s="269"/>
      <c r="G34" s="269"/>
      <c r="H34" s="256"/>
      <c r="I34" s="308" t="s">
        <v>270</v>
      </c>
      <c r="J34" s="253"/>
    </row>
    <row r="35" spans="1:10" s="236" customFormat="1" ht="31.5" customHeight="1">
      <c r="A35" s="249"/>
      <c r="B35" s="322" t="s">
        <v>315</v>
      </c>
      <c r="C35" s="323"/>
      <c r="D35" s="276"/>
      <c r="E35" s="256" t="s">
        <v>207</v>
      </c>
      <c r="F35" s="262"/>
      <c r="G35" s="262"/>
      <c r="H35" s="256" t="s">
        <v>207</v>
      </c>
      <c r="I35" s="257" t="s">
        <v>267</v>
      </c>
      <c r="J35" s="266"/>
    </row>
    <row r="36" spans="1:10" s="226" customFormat="1" ht="40.5" customHeight="1">
      <c r="A36" s="249"/>
      <c r="B36" s="322" t="s">
        <v>255</v>
      </c>
      <c r="C36" s="323"/>
      <c r="D36" s="267"/>
      <c r="E36" s="256"/>
      <c r="F36" s="269"/>
      <c r="G36" s="269"/>
      <c r="H36" s="256"/>
      <c r="I36" s="257" t="s">
        <v>236</v>
      </c>
      <c r="J36" s="253"/>
    </row>
    <row r="37" spans="1:10" s="226" customFormat="1" ht="29.25" customHeight="1">
      <c r="A37" s="249" t="s">
        <v>229</v>
      </c>
      <c r="B37" s="324" t="s">
        <v>228</v>
      </c>
      <c r="C37" s="325"/>
      <c r="D37" s="267"/>
      <c r="E37" s="256"/>
      <c r="F37" s="269"/>
      <c r="G37" s="269"/>
      <c r="H37" s="256"/>
      <c r="I37" s="308" t="s">
        <v>231</v>
      </c>
      <c r="J37" s="253"/>
    </row>
    <row r="38" spans="1:10" s="226" customFormat="1" ht="37.5" customHeight="1">
      <c r="A38" s="249"/>
      <c r="B38" s="322" t="s">
        <v>230</v>
      </c>
      <c r="C38" s="323"/>
      <c r="D38" s="267"/>
      <c r="E38" s="256"/>
      <c r="F38" s="269"/>
      <c r="G38" s="269"/>
      <c r="H38" s="256"/>
      <c r="I38" s="257" t="s">
        <v>231</v>
      </c>
      <c r="J38" s="253"/>
    </row>
    <row r="39" spans="1:10" s="237" customFormat="1" ht="30.75" customHeight="1">
      <c r="A39" s="277" t="s">
        <v>271</v>
      </c>
      <c r="B39" s="278" t="s">
        <v>67</v>
      </c>
      <c r="C39" s="250" t="s">
        <v>5</v>
      </c>
      <c r="D39" s="278"/>
      <c r="E39" s="279" t="s">
        <v>207</v>
      </c>
      <c r="F39" s="279" t="s">
        <v>207</v>
      </c>
      <c r="G39" s="279"/>
      <c r="H39" s="279" t="s">
        <v>207</v>
      </c>
      <c r="I39" s="280" t="str">
        <f>I40</f>
        <v>+390000,00</v>
      </c>
      <c r="J39" s="281" t="s">
        <v>207</v>
      </c>
    </row>
    <row r="40" spans="1:17" s="224" customFormat="1" ht="15.75">
      <c r="A40" s="249" t="s">
        <v>272</v>
      </c>
      <c r="B40" s="316" t="s">
        <v>273</v>
      </c>
      <c r="C40" s="317"/>
      <c r="D40" s="255"/>
      <c r="E40" s="251">
        <f>SUM(E41:E41)</f>
        <v>0</v>
      </c>
      <c r="F40" s="251" t="e">
        <f>SUM(#REF!)</f>
        <v>#REF!</v>
      </c>
      <c r="G40" s="251"/>
      <c r="H40" s="251">
        <f>SUM(H41:H41)</f>
        <v>0</v>
      </c>
      <c r="I40" s="282" t="s">
        <v>274</v>
      </c>
      <c r="J40" s="283" t="s">
        <v>207</v>
      </c>
      <c r="L40" s="64"/>
      <c r="M40" s="64"/>
      <c r="N40" s="64"/>
      <c r="O40" s="64"/>
      <c r="P40" s="64"/>
      <c r="Q40" s="64"/>
    </row>
    <row r="41" spans="1:17" s="223" customFormat="1" ht="48" customHeight="1">
      <c r="A41" s="249" t="s">
        <v>207</v>
      </c>
      <c r="B41" s="312" t="s">
        <v>275</v>
      </c>
      <c r="C41" s="313"/>
      <c r="D41" s="284"/>
      <c r="E41" s="256" t="s">
        <v>207</v>
      </c>
      <c r="F41" s="256"/>
      <c r="G41" s="256"/>
      <c r="H41" s="256" t="s">
        <v>207</v>
      </c>
      <c r="I41" s="285" t="s">
        <v>274</v>
      </c>
      <c r="J41" s="258" t="s">
        <v>276</v>
      </c>
      <c r="L41" s="161"/>
      <c r="M41" s="161"/>
      <c r="N41" s="161"/>
      <c r="O41" s="161"/>
      <c r="P41" s="161"/>
      <c r="Q41" s="161"/>
    </row>
    <row r="42" spans="1:10" s="224" customFormat="1" ht="29.25" customHeight="1">
      <c r="A42" s="249" t="s">
        <v>277</v>
      </c>
      <c r="B42" s="286" t="s">
        <v>278</v>
      </c>
      <c r="C42" s="287" t="s">
        <v>5</v>
      </c>
      <c r="D42" s="288"/>
      <c r="E42" s="251" t="s">
        <v>207</v>
      </c>
      <c r="F42" s="251"/>
      <c r="G42" s="251"/>
      <c r="H42" s="251" t="s">
        <v>207</v>
      </c>
      <c r="I42" s="282" t="str">
        <f>I43</f>
        <v>+80000,00</v>
      </c>
      <c r="J42" s="283" t="s">
        <v>207</v>
      </c>
    </row>
    <row r="43" spans="1:10" s="224" customFormat="1" ht="27" customHeight="1">
      <c r="A43" s="249" t="s">
        <v>279</v>
      </c>
      <c r="B43" s="314" t="s">
        <v>280</v>
      </c>
      <c r="C43" s="315"/>
      <c r="D43" s="288"/>
      <c r="E43" s="251">
        <f>SUM(E44:E44)</f>
        <v>0</v>
      </c>
      <c r="F43" s="251" t="e">
        <f>SUM(#REF!)</f>
        <v>#REF!</v>
      </c>
      <c r="G43" s="251"/>
      <c r="H43" s="251">
        <f>SUM(H44:H44)</f>
        <v>0</v>
      </c>
      <c r="I43" s="289" t="s">
        <v>234</v>
      </c>
      <c r="J43" s="258" t="s">
        <v>207</v>
      </c>
    </row>
    <row r="44" spans="1:10" s="224" customFormat="1" ht="27" customHeight="1">
      <c r="A44" s="290" t="s">
        <v>207</v>
      </c>
      <c r="B44" s="310" t="s">
        <v>281</v>
      </c>
      <c r="C44" s="311"/>
      <c r="D44" s="291"/>
      <c r="E44" s="256" t="s">
        <v>207</v>
      </c>
      <c r="F44" s="256"/>
      <c r="G44" s="256" t="s">
        <v>207</v>
      </c>
      <c r="H44" s="256" t="s">
        <v>207</v>
      </c>
      <c r="I44" s="257" t="s">
        <v>234</v>
      </c>
      <c r="J44" s="266" t="s">
        <v>282</v>
      </c>
    </row>
    <row r="45" spans="1:17" s="236" customFormat="1" ht="29.25" customHeight="1">
      <c r="A45" s="249" t="s">
        <v>283</v>
      </c>
      <c r="B45" s="275" t="s">
        <v>284</v>
      </c>
      <c r="C45" s="287" t="s">
        <v>5</v>
      </c>
      <c r="D45" s="292"/>
      <c r="E45" s="293" t="s">
        <v>207</v>
      </c>
      <c r="F45" s="251" t="e">
        <f>#REF!</f>
        <v>#REF!</v>
      </c>
      <c r="G45" s="251"/>
      <c r="H45" s="251" t="s">
        <v>207</v>
      </c>
      <c r="I45" s="289" t="str">
        <f>I46</f>
        <v>+30000,00</v>
      </c>
      <c r="J45" s="294" t="e">
        <f>#REF!</f>
        <v>#REF!</v>
      </c>
      <c r="L45" s="238"/>
      <c r="M45" s="238"/>
      <c r="N45" s="238"/>
      <c r="O45" s="238"/>
      <c r="P45" s="238"/>
      <c r="Q45" s="238"/>
    </row>
    <row r="46" spans="1:17" s="224" customFormat="1" ht="24" customHeight="1">
      <c r="A46" s="249" t="s">
        <v>285</v>
      </c>
      <c r="B46" s="316" t="s">
        <v>286</v>
      </c>
      <c r="C46" s="317"/>
      <c r="D46" s="255"/>
      <c r="E46" s="251">
        <f>SUM(E47:E47)</f>
        <v>0</v>
      </c>
      <c r="F46" s="251">
        <f>SUM(F47:F49)</f>
        <v>0</v>
      </c>
      <c r="G46" s="251"/>
      <c r="H46" s="251">
        <f>SUM(H47:H47)</f>
        <v>0</v>
      </c>
      <c r="I46" s="289" t="s">
        <v>287</v>
      </c>
      <c r="J46" s="258" t="s">
        <v>207</v>
      </c>
      <c r="L46" s="64"/>
      <c r="M46" s="64"/>
      <c r="N46" s="64"/>
      <c r="O46" s="64"/>
      <c r="P46" s="64"/>
      <c r="Q46" s="64"/>
    </row>
    <row r="47" spans="1:17" s="236" customFormat="1" ht="33.75" customHeight="1">
      <c r="A47" s="249" t="s">
        <v>207</v>
      </c>
      <c r="B47" s="312" t="s">
        <v>312</v>
      </c>
      <c r="C47" s="313"/>
      <c r="D47" s="284"/>
      <c r="E47" s="256" t="s">
        <v>207</v>
      </c>
      <c r="F47" s="262"/>
      <c r="G47" s="262"/>
      <c r="H47" s="256" t="s">
        <v>207</v>
      </c>
      <c r="I47" s="285" t="s">
        <v>287</v>
      </c>
      <c r="J47" s="266" t="s">
        <v>288</v>
      </c>
      <c r="L47" s="238"/>
      <c r="M47" s="238"/>
      <c r="N47" s="238"/>
      <c r="O47" s="238"/>
      <c r="P47" s="238"/>
      <c r="Q47" s="238"/>
    </row>
    <row r="48" spans="1:10" s="89" customFormat="1" ht="26.25" customHeight="1">
      <c r="A48" s="249" t="s">
        <v>223</v>
      </c>
      <c r="B48" s="316" t="s">
        <v>28</v>
      </c>
      <c r="C48" s="317"/>
      <c r="D48" s="291"/>
      <c r="E48" s="256"/>
      <c r="F48" s="262"/>
      <c r="G48" s="262"/>
      <c r="H48" s="256"/>
      <c r="I48" s="308" t="s">
        <v>306</v>
      </c>
      <c r="J48" s="266"/>
    </row>
    <row r="49" spans="1:10" s="89" customFormat="1" ht="27.75" customHeight="1">
      <c r="A49" s="249" t="s">
        <v>224</v>
      </c>
      <c r="B49" s="316" t="s">
        <v>225</v>
      </c>
      <c r="C49" s="317"/>
      <c r="D49" s="291"/>
      <c r="E49" s="256"/>
      <c r="F49" s="262"/>
      <c r="G49" s="262"/>
      <c r="H49" s="256"/>
      <c r="I49" s="308" t="s">
        <v>294</v>
      </c>
      <c r="J49" s="266"/>
    </row>
    <row r="50" spans="1:14" s="236" customFormat="1" ht="32.25" customHeight="1">
      <c r="A50" s="249" t="s">
        <v>207</v>
      </c>
      <c r="B50" s="318" t="s">
        <v>289</v>
      </c>
      <c r="C50" s="319"/>
      <c r="D50" s="295"/>
      <c r="E50" s="256" t="s">
        <v>207</v>
      </c>
      <c r="F50" s="262"/>
      <c r="G50" s="262"/>
      <c r="H50" s="256" t="s">
        <v>207</v>
      </c>
      <c r="I50" s="257" t="s">
        <v>290</v>
      </c>
      <c r="J50" s="266" t="s">
        <v>291</v>
      </c>
      <c r="K50" s="239"/>
      <c r="L50" s="239"/>
      <c r="M50" s="239"/>
      <c r="N50" s="240"/>
    </row>
    <row r="51" spans="1:14" s="236" customFormat="1" ht="54" customHeight="1">
      <c r="A51" s="249"/>
      <c r="B51" s="318" t="s">
        <v>292</v>
      </c>
      <c r="C51" s="319"/>
      <c r="D51" s="295"/>
      <c r="E51" s="256" t="s">
        <v>207</v>
      </c>
      <c r="F51" s="262"/>
      <c r="G51" s="262"/>
      <c r="H51" s="256" t="s">
        <v>207</v>
      </c>
      <c r="I51" s="296" t="s">
        <v>293</v>
      </c>
      <c r="J51" s="253"/>
      <c r="K51" s="239"/>
      <c r="L51" s="239"/>
      <c r="M51" s="239"/>
      <c r="N51" s="240"/>
    </row>
    <row r="52" spans="1:10" s="89" customFormat="1" ht="58.5" customHeight="1">
      <c r="A52" s="249"/>
      <c r="B52" s="310" t="s">
        <v>317</v>
      </c>
      <c r="C52" s="311"/>
      <c r="D52" s="291"/>
      <c r="E52" s="256"/>
      <c r="F52" s="262"/>
      <c r="G52" s="262"/>
      <c r="H52" s="256"/>
      <c r="I52" s="257" t="s">
        <v>237</v>
      </c>
      <c r="J52" s="266"/>
    </row>
    <row r="53" spans="1:10" s="89" customFormat="1" ht="44.25" customHeight="1">
      <c r="A53" s="249"/>
      <c r="B53" s="318" t="s">
        <v>242</v>
      </c>
      <c r="C53" s="319"/>
      <c r="D53" s="291"/>
      <c r="E53" s="256"/>
      <c r="F53" s="262"/>
      <c r="G53" s="262"/>
      <c r="H53" s="256"/>
      <c r="I53" s="257" t="s">
        <v>238</v>
      </c>
      <c r="J53" s="266"/>
    </row>
    <row r="54" spans="1:10" s="236" customFormat="1" ht="26.25" customHeight="1">
      <c r="A54" s="249" t="s">
        <v>295</v>
      </c>
      <c r="B54" s="314" t="s">
        <v>296</v>
      </c>
      <c r="C54" s="315"/>
      <c r="D54" s="291"/>
      <c r="E54" s="251" t="s">
        <v>207</v>
      </c>
      <c r="F54" s="252"/>
      <c r="G54" s="252"/>
      <c r="H54" s="251" t="s">
        <v>207</v>
      </c>
      <c r="I54" s="289" t="s">
        <v>297</v>
      </c>
      <c r="J54" s="253"/>
    </row>
    <row r="55" spans="1:10" s="236" customFormat="1" ht="36" customHeight="1">
      <c r="A55" s="249"/>
      <c r="B55" s="310" t="s">
        <v>313</v>
      </c>
      <c r="C55" s="311"/>
      <c r="D55" s="291"/>
      <c r="E55" s="256" t="s">
        <v>207</v>
      </c>
      <c r="F55" s="262"/>
      <c r="G55" s="262"/>
      <c r="H55" s="256" t="s">
        <v>207</v>
      </c>
      <c r="I55" s="296" t="s">
        <v>298</v>
      </c>
      <c r="J55" s="253"/>
    </row>
    <row r="56" spans="1:10" s="236" customFormat="1" ht="36" customHeight="1">
      <c r="A56" s="249"/>
      <c r="B56" s="310" t="s">
        <v>299</v>
      </c>
      <c r="C56" s="311"/>
      <c r="D56" s="291"/>
      <c r="E56" s="256"/>
      <c r="F56" s="262"/>
      <c r="G56" s="262"/>
      <c r="H56" s="256"/>
      <c r="I56" s="296" t="s">
        <v>300</v>
      </c>
      <c r="J56" s="253"/>
    </row>
    <row r="57" spans="1:10" s="236" customFormat="1" ht="60" customHeight="1">
      <c r="A57" s="249"/>
      <c r="B57" s="310" t="s">
        <v>314</v>
      </c>
      <c r="C57" s="311"/>
      <c r="D57" s="291"/>
      <c r="E57" s="256" t="s">
        <v>207</v>
      </c>
      <c r="F57" s="262"/>
      <c r="G57" s="262"/>
      <c r="H57" s="256" t="s">
        <v>207</v>
      </c>
      <c r="I57" s="296" t="s">
        <v>301</v>
      </c>
      <c r="J57" s="253"/>
    </row>
    <row r="58" spans="1:10" s="89" customFormat="1" ht="21.75" customHeight="1">
      <c r="A58" s="249" t="s">
        <v>10</v>
      </c>
      <c r="B58" s="297" t="s">
        <v>9</v>
      </c>
      <c r="C58" s="252" t="s">
        <v>5</v>
      </c>
      <c r="D58" s="275"/>
      <c r="E58" s="251" t="s">
        <v>207</v>
      </c>
      <c r="F58" s="251" t="e">
        <f>#REF!</f>
        <v>#REF!</v>
      </c>
      <c r="G58" s="251"/>
      <c r="H58" s="251" t="s">
        <v>207</v>
      </c>
      <c r="I58" s="282" t="s">
        <v>304</v>
      </c>
      <c r="J58" s="298" t="s">
        <v>207</v>
      </c>
    </row>
    <row r="59" spans="1:10" s="89" customFormat="1" ht="38.25" customHeight="1">
      <c r="A59" s="249"/>
      <c r="B59" s="312" t="s">
        <v>220</v>
      </c>
      <c r="C59" s="313"/>
      <c r="D59" s="275"/>
      <c r="E59" s="251"/>
      <c r="F59" s="251"/>
      <c r="G59" s="251"/>
      <c r="H59" s="251"/>
      <c r="I59" s="257" t="s">
        <v>239</v>
      </c>
      <c r="J59" s="298"/>
    </row>
    <row r="60" spans="1:10" s="89" customFormat="1" ht="38.25" customHeight="1">
      <c r="A60" s="249"/>
      <c r="B60" s="312" t="s">
        <v>227</v>
      </c>
      <c r="C60" s="313"/>
      <c r="D60" s="275"/>
      <c r="E60" s="251"/>
      <c r="F60" s="251"/>
      <c r="G60" s="251"/>
      <c r="H60" s="251"/>
      <c r="I60" s="257" t="s">
        <v>240</v>
      </c>
      <c r="J60" s="298"/>
    </row>
    <row r="61" spans="1:10" s="223" customFormat="1" ht="24.75" customHeight="1">
      <c r="A61" s="249" t="s">
        <v>207</v>
      </c>
      <c r="B61" s="312" t="s">
        <v>302</v>
      </c>
      <c r="C61" s="313"/>
      <c r="D61" s="284"/>
      <c r="E61" s="256" t="s">
        <v>207</v>
      </c>
      <c r="F61" s="256"/>
      <c r="G61" s="256" t="s">
        <v>207</v>
      </c>
      <c r="H61" s="256" t="s">
        <v>207</v>
      </c>
      <c r="I61" s="257" t="s">
        <v>261</v>
      </c>
      <c r="J61" s="266" t="s">
        <v>303</v>
      </c>
    </row>
    <row r="62" spans="1:10" s="89" customFormat="1" ht="22.5" customHeight="1">
      <c r="A62" s="249"/>
      <c r="B62" s="312" t="s">
        <v>221</v>
      </c>
      <c r="C62" s="313"/>
      <c r="D62" s="275"/>
      <c r="E62" s="251"/>
      <c r="F62" s="251"/>
      <c r="G62" s="251"/>
      <c r="H62" s="251"/>
      <c r="I62" s="257" t="s">
        <v>240</v>
      </c>
      <c r="J62" s="298"/>
    </row>
    <row r="63" spans="1:10" s="89" customFormat="1" ht="22.5" customHeight="1">
      <c r="A63" s="249"/>
      <c r="B63" s="312" t="s">
        <v>222</v>
      </c>
      <c r="C63" s="313"/>
      <c r="D63" s="275"/>
      <c r="E63" s="251"/>
      <c r="F63" s="251"/>
      <c r="G63" s="251"/>
      <c r="H63" s="251"/>
      <c r="I63" s="257" t="s">
        <v>241</v>
      </c>
      <c r="J63" s="298"/>
    </row>
    <row r="64" spans="1:17" s="89" customFormat="1" ht="9" customHeight="1" hidden="1">
      <c r="A64" s="299"/>
      <c r="B64" s="300"/>
      <c r="C64" s="300"/>
      <c r="D64" s="300"/>
      <c r="E64" s="301"/>
      <c r="F64" s="301"/>
      <c r="G64" s="301"/>
      <c r="H64" s="301"/>
      <c r="I64" s="301"/>
      <c r="J64" s="302"/>
      <c r="L64" s="65"/>
      <c r="M64" s="65"/>
      <c r="N64" s="65"/>
      <c r="O64" s="65"/>
      <c r="P64" s="65"/>
      <c r="Q64" s="65"/>
    </row>
    <row r="65" spans="1:17" s="89" customFormat="1" ht="50.25" customHeight="1">
      <c r="A65" s="299"/>
      <c r="B65" s="348" t="s">
        <v>207</v>
      </c>
      <c r="C65" s="348"/>
      <c r="D65" s="348"/>
      <c r="E65" s="348"/>
      <c r="F65" s="348"/>
      <c r="G65" s="348"/>
      <c r="H65" s="348"/>
      <c r="I65" s="348"/>
      <c r="J65" s="302"/>
      <c r="L65" s="65"/>
      <c r="M65" s="65"/>
      <c r="N65" s="65"/>
      <c r="O65" s="65"/>
      <c r="P65" s="65"/>
      <c r="Q65" s="65"/>
    </row>
    <row r="66" spans="1:10" s="224" customFormat="1" ht="18.75" customHeight="1">
      <c r="A66" s="303" t="s">
        <v>0</v>
      </c>
      <c r="B66" s="309" t="s">
        <v>250</v>
      </c>
      <c r="C66" s="309"/>
      <c r="D66" s="309"/>
      <c r="E66" s="309"/>
      <c r="F66" s="309"/>
      <c r="G66" s="309"/>
      <c r="H66" s="309"/>
      <c r="I66" s="309"/>
      <c r="J66" s="303"/>
    </row>
    <row r="67" spans="1:10" ht="12.75" customHeight="1">
      <c r="A67" s="39"/>
      <c r="B67" s="345" t="s">
        <v>251</v>
      </c>
      <c r="C67" s="345"/>
      <c r="D67" s="39"/>
      <c r="E67" s="39"/>
      <c r="F67" s="39"/>
      <c r="G67" s="39"/>
      <c r="H67" s="321" t="s">
        <v>252</v>
      </c>
      <c r="I67" s="321"/>
      <c r="J67" s="39"/>
    </row>
    <row r="68" spans="1:10" ht="15.75">
      <c r="A68" s="259" t="s">
        <v>207</v>
      </c>
      <c r="B68" s="259"/>
      <c r="C68" s="259"/>
      <c r="D68" s="259"/>
      <c r="E68" s="259"/>
      <c r="F68" s="259"/>
      <c r="G68" s="259"/>
      <c r="H68" s="259"/>
      <c r="I68" s="259"/>
      <c r="J68" s="7" t="s">
        <v>207</v>
      </c>
    </row>
    <row r="69" spans="1:10" s="44" customFormat="1" ht="15.75">
      <c r="A69" s="259"/>
      <c r="B69" s="259"/>
      <c r="C69" s="259"/>
      <c r="D69" s="259"/>
      <c r="E69" s="259"/>
      <c r="F69" s="259"/>
      <c r="G69" s="259"/>
      <c r="H69" s="259"/>
      <c r="I69" s="259"/>
      <c r="J69" s="43"/>
    </row>
    <row r="70" spans="1:10" s="44" customFormat="1" ht="15.75">
      <c r="A70" s="259"/>
      <c r="B70" s="259"/>
      <c r="C70" s="259"/>
      <c r="D70" s="259"/>
      <c r="E70" s="259"/>
      <c r="F70" s="259"/>
      <c r="G70" s="259"/>
      <c r="H70" s="259"/>
      <c r="I70" s="259"/>
      <c r="J70" s="219"/>
    </row>
    <row r="71" spans="1:9" s="44" customFormat="1" ht="29.25" customHeight="1">
      <c r="A71" s="259"/>
      <c r="B71" s="259"/>
      <c r="C71" s="259"/>
      <c r="D71" s="259"/>
      <c r="E71" s="259"/>
      <c r="F71" s="259"/>
      <c r="G71" s="259"/>
      <c r="H71" s="259"/>
      <c r="I71" s="259"/>
    </row>
    <row r="72" s="44" customFormat="1" ht="18.75" customHeight="1">
      <c r="A72" s="3"/>
    </row>
    <row r="73" s="44" customFormat="1" ht="30.75" customHeight="1">
      <c r="A73" s="3"/>
    </row>
    <row r="74" spans="1:10" s="44" customFormat="1" ht="15.75" hidden="1">
      <c r="A74" s="3"/>
      <c r="B74" s="48"/>
      <c r="C74" s="48"/>
      <c r="D74" s="48"/>
      <c r="E74" s="219"/>
      <c r="F74" s="220"/>
      <c r="G74" s="220"/>
      <c r="H74" s="219"/>
      <c r="I74" s="219"/>
      <c r="J74" s="219"/>
    </row>
    <row r="75" spans="1:10" s="44" customFormat="1" ht="15.75" hidden="1">
      <c r="A75" s="3"/>
      <c r="B75" s="49"/>
      <c r="C75" s="49"/>
      <c r="D75" s="49"/>
      <c r="E75" s="219"/>
      <c r="F75" s="220"/>
      <c r="G75" s="220"/>
      <c r="H75" s="219"/>
      <c r="I75" s="219"/>
      <c r="J75" s="219"/>
    </row>
    <row r="76" spans="1:10" s="44" customFormat="1" ht="15.75">
      <c r="A76" s="3"/>
      <c r="B76" s="48"/>
      <c r="C76" s="48"/>
      <c r="D76" s="48"/>
      <c r="E76" s="219"/>
      <c r="F76" s="220"/>
      <c r="G76" s="220"/>
      <c r="H76" s="219"/>
      <c r="I76" s="219"/>
      <c r="J76" s="219"/>
    </row>
    <row r="77" s="44" customFormat="1" ht="15.75">
      <c r="A77" s="3"/>
    </row>
    <row r="78" spans="1:10" ht="15.75">
      <c r="A78" s="44"/>
      <c r="B78" s="51"/>
      <c r="C78" s="51"/>
      <c r="D78" s="51"/>
      <c r="E78" s="219"/>
      <c r="F78" s="221"/>
      <c r="G78" s="221"/>
      <c r="H78" s="222"/>
      <c r="I78" s="222"/>
      <c r="J78" s="222"/>
    </row>
    <row r="79" spans="1:5" ht="15.75">
      <c r="A79" s="44"/>
      <c r="B79" s="44"/>
      <c r="C79" s="44"/>
      <c r="D79" s="44"/>
      <c r="E79" s="44"/>
    </row>
    <row r="80" spans="1:5" ht="15.75">
      <c r="A80" s="44"/>
      <c r="B80" s="44"/>
      <c r="C80" s="44"/>
      <c r="D80" s="44"/>
      <c r="E80" s="44"/>
    </row>
    <row r="81" spans="1:5" ht="15.75">
      <c r="A81" s="44"/>
      <c r="B81" s="44"/>
      <c r="C81" s="44"/>
      <c r="D81" s="44"/>
      <c r="E81" s="44"/>
    </row>
    <row r="82" spans="1:10" ht="15.75">
      <c r="A82" s="44"/>
      <c r="B82" s="51"/>
      <c r="C82" s="51"/>
      <c r="D82" s="51"/>
      <c r="E82" s="52"/>
      <c r="H82" s="9"/>
      <c r="I82" s="9"/>
      <c r="J82" s="9"/>
    </row>
    <row r="83" spans="5:10" ht="15.75">
      <c r="E83" s="9"/>
      <c r="H83" s="9"/>
      <c r="I83" s="9"/>
      <c r="J83" s="9"/>
    </row>
    <row r="84" spans="5:10" ht="15.75">
      <c r="E84" s="9"/>
      <c r="H84" s="9"/>
      <c r="I84" s="9"/>
      <c r="J84" s="9"/>
    </row>
    <row r="85" spans="5:10" ht="15.75">
      <c r="E85" s="9"/>
      <c r="H85" s="9"/>
      <c r="I85" s="9"/>
      <c r="J85" s="9"/>
    </row>
    <row r="86" spans="5:10" ht="15.75">
      <c r="E86" s="9"/>
      <c r="H86" s="9"/>
      <c r="I86" s="9"/>
      <c r="J86" s="9"/>
    </row>
    <row r="87" spans="5:10" ht="15.75">
      <c r="E87" s="9"/>
      <c r="H87" s="9"/>
      <c r="I87" s="9"/>
      <c r="J87" s="9"/>
    </row>
    <row r="88" spans="5:10" ht="15.75">
      <c r="E88" s="9"/>
      <c r="H88" s="9"/>
      <c r="I88" s="9"/>
      <c r="J88" s="9"/>
    </row>
    <row r="89" spans="5:10" ht="15.75">
      <c r="E89" s="9"/>
      <c r="H89" s="9"/>
      <c r="I89" s="9"/>
      <c r="J89" s="9"/>
    </row>
    <row r="90" ht="15.75">
      <c r="E90" s="9"/>
    </row>
    <row r="91" ht="15.75">
      <c r="E91" s="9"/>
    </row>
    <row r="92" ht="15.75">
      <c r="E92" s="9"/>
    </row>
    <row r="93" ht="15.75">
      <c r="E93" s="9"/>
    </row>
    <row r="94" ht="15.75">
      <c r="E94" s="9"/>
    </row>
    <row r="95" ht="15.75">
      <c r="E95" s="9"/>
    </row>
    <row r="96" ht="15.75">
      <c r="E96" s="9"/>
    </row>
    <row r="97" ht="15.75">
      <c r="E97" s="9"/>
    </row>
    <row r="98" ht="15.75">
      <c r="E98" s="9"/>
    </row>
    <row r="99" ht="15.75">
      <c r="E99" s="9"/>
    </row>
    <row r="100" ht="15.75">
      <c r="E100" s="9"/>
    </row>
    <row r="101" ht="15.75">
      <c r="E101" s="9"/>
    </row>
    <row r="102" ht="15.75">
      <c r="E102" s="9"/>
    </row>
    <row r="103" ht="15.75">
      <c r="E103" s="9"/>
    </row>
    <row r="104" ht="15.75">
      <c r="E104" s="9"/>
    </row>
    <row r="105" ht="15.75">
      <c r="E105" s="9"/>
    </row>
    <row r="106" ht="15.75">
      <c r="E106" s="9"/>
    </row>
    <row r="107" ht="15.75">
      <c r="E107" s="9"/>
    </row>
    <row r="108" ht="15.75">
      <c r="E108" s="9"/>
    </row>
    <row r="109" ht="15.75">
      <c r="E109" s="9"/>
    </row>
    <row r="110" ht="15.75">
      <c r="E110" s="9"/>
    </row>
    <row r="111" ht="15.75">
      <c r="E111" s="9"/>
    </row>
    <row r="112" ht="15.75">
      <c r="E112" s="9"/>
    </row>
    <row r="113" ht="15.75">
      <c r="E113" s="9"/>
    </row>
    <row r="114" ht="15.75">
      <c r="E114" s="9"/>
    </row>
    <row r="115" ht="15.75">
      <c r="E115" s="9"/>
    </row>
    <row r="116" ht="15.75">
      <c r="E116" s="9"/>
    </row>
    <row r="117" ht="15.75">
      <c r="E117" s="9"/>
    </row>
    <row r="118" ht="15.75">
      <c r="E118" s="9"/>
    </row>
    <row r="119" ht="15.75">
      <c r="E119" s="9"/>
    </row>
    <row r="120" ht="15.75">
      <c r="E120" s="9"/>
    </row>
    <row r="121" ht="15.75">
      <c r="E121" s="9"/>
    </row>
    <row r="122" ht="15.75">
      <c r="E122" s="9"/>
    </row>
    <row r="123" ht="15.75">
      <c r="E123" s="9"/>
    </row>
    <row r="124" ht="15.75">
      <c r="E124" s="9"/>
    </row>
    <row r="125" ht="15.75">
      <c r="E125" s="9"/>
    </row>
    <row r="126" ht="15.75">
      <c r="E126" s="9"/>
    </row>
    <row r="127" ht="15.75">
      <c r="E127" s="9"/>
    </row>
    <row r="128" ht="15.75">
      <c r="E128" s="9"/>
    </row>
    <row r="129" ht="15.75">
      <c r="E129" s="9"/>
    </row>
    <row r="130" ht="15.75">
      <c r="E130" s="9"/>
    </row>
    <row r="131" ht="15.75">
      <c r="E131" s="9"/>
    </row>
    <row r="132" ht="15.75">
      <c r="E132" s="9"/>
    </row>
    <row r="133" ht="15.75">
      <c r="E133" s="9"/>
    </row>
    <row r="134" ht="15.75">
      <c r="E134" s="9"/>
    </row>
    <row r="135" ht="15.75">
      <c r="E135" s="9"/>
    </row>
  </sheetData>
  <mergeCells count="68">
    <mergeCell ref="B51:C51"/>
    <mergeCell ref="B54:C54"/>
    <mergeCell ref="B55:C55"/>
    <mergeCell ref="B56:C56"/>
    <mergeCell ref="B53:C53"/>
    <mergeCell ref="B35:C35"/>
    <mergeCell ref="B40:C40"/>
    <mergeCell ref="B41:C41"/>
    <mergeCell ref="B33:C33"/>
    <mergeCell ref="B38:C38"/>
    <mergeCell ref="B19:C19"/>
    <mergeCell ref="B21:C21"/>
    <mergeCell ref="B18:C18"/>
    <mergeCell ref="B26:C26"/>
    <mergeCell ref="B20:C20"/>
    <mergeCell ref="B23:C23"/>
    <mergeCell ref="B25:C25"/>
    <mergeCell ref="B22:C22"/>
    <mergeCell ref="G1:I1"/>
    <mergeCell ref="H9:I9"/>
    <mergeCell ref="H10:I10"/>
    <mergeCell ref="H11:I11"/>
    <mergeCell ref="G2:J2"/>
    <mergeCell ref="G3:I3"/>
    <mergeCell ref="G5:I5"/>
    <mergeCell ref="B8:I8"/>
    <mergeCell ref="G4:I4"/>
    <mergeCell ref="A7:J7"/>
    <mergeCell ref="A68:I71"/>
    <mergeCell ref="H12:H14"/>
    <mergeCell ref="I12:I14"/>
    <mergeCell ref="C12:D14"/>
    <mergeCell ref="A13:A14"/>
    <mergeCell ref="B67:C67"/>
    <mergeCell ref="B24:C24"/>
    <mergeCell ref="B65:I65"/>
    <mergeCell ref="B13:B14"/>
    <mergeCell ref="B17:C17"/>
    <mergeCell ref="J13:J14"/>
    <mergeCell ref="E12:E14"/>
    <mergeCell ref="G12:G14"/>
    <mergeCell ref="F13:F14"/>
    <mergeCell ref="B28:C28"/>
    <mergeCell ref="B29:C29"/>
    <mergeCell ref="B32:C32"/>
    <mergeCell ref="B27:C27"/>
    <mergeCell ref="B30:C30"/>
    <mergeCell ref="B31:C31"/>
    <mergeCell ref="G6:I6"/>
    <mergeCell ref="H67:I67"/>
    <mergeCell ref="B62:C62"/>
    <mergeCell ref="B36:C36"/>
    <mergeCell ref="B48:C48"/>
    <mergeCell ref="B49:C49"/>
    <mergeCell ref="B63:C63"/>
    <mergeCell ref="B37:C37"/>
    <mergeCell ref="B59:C59"/>
    <mergeCell ref="B34:C34"/>
    <mergeCell ref="B66:I66"/>
    <mergeCell ref="B52:C52"/>
    <mergeCell ref="B60:C60"/>
    <mergeCell ref="B43:C43"/>
    <mergeCell ref="B44:C44"/>
    <mergeCell ref="B46:C46"/>
    <mergeCell ref="B47:C47"/>
    <mergeCell ref="B50:C50"/>
    <mergeCell ref="B57:C57"/>
    <mergeCell ref="B61:C61"/>
  </mergeCells>
  <printOptions/>
  <pageMargins left="0.6692913385826772" right="0.1968503937007874" top="0.3937007874015748" bottom="0.4330708661417323" header="0.2362204724409449" footer="0.1574803149606299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68"/>
  <sheetViews>
    <sheetView showZeros="0" zoomScale="75" zoomScaleNormal="75" zoomScaleSheetLayoutView="100" workbookViewId="0" topLeftCell="A1">
      <selection activeCell="D12" sqref="D12"/>
    </sheetView>
  </sheetViews>
  <sheetFormatPr defaultColWidth="9.00390625" defaultRowHeight="15.75"/>
  <cols>
    <col min="1" max="1" width="7.125" style="7" customWidth="1"/>
    <col min="2" max="2" width="47.25390625" style="27" customWidth="1"/>
    <col min="3" max="3" width="13.50390625" style="7" customWidth="1"/>
    <col min="4" max="4" width="13.125" style="7" customWidth="1"/>
    <col min="5" max="5" width="13.875" style="7" customWidth="1"/>
    <col min="6" max="6" width="11.50390625" style="7" customWidth="1"/>
    <col min="7" max="7" width="29.75390625" style="7" customWidth="1"/>
    <col min="8" max="8" width="9.875" style="7" bestFit="1" customWidth="1"/>
    <col min="9" max="16384" width="9.00390625" style="7" customWidth="1"/>
  </cols>
  <sheetData>
    <row r="1" spans="5:6" ht="15.75">
      <c r="E1" s="360" t="s">
        <v>105</v>
      </c>
      <c r="F1" s="360"/>
    </row>
    <row r="2" spans="1:6" ht="15.75">
      <c r="A2" s="361" t="s">
        <v>124</v>
      </c>
      <c r="B2" s="361"/>
      <c r="C2" s="361"/>
      <c r="D2" s="361"/>
      <c r="E2" s="361"/>
      <c r="F2" s="361"/>
    </row>
    <row r="3" spans="1:6" ht="15.75">
      <c r="A3" s="361" t="s">
        <v>95</v>
      </c>
      <c r="B3" s="361"/>
      <c r="C3" s="361"/>
      <c r="D3" s="361"/>
      <c r="E3" s="361"/>
      <c r="F3" s="361"/>
    </row>
    <row r="4" spans="5:6" ht="15.75">
      <c r="E4" s="359" t="s">
        <v>160</v>
      </c>
      <c r="F4" s="359"/>
    </row>
    <row r="5" ht="16.5" thickBot="1">
      <c r="F5" s="7" t="s">
        <v>82</v>
      </c>
    </row>
    <row r="6" spans="1:6" s="8" customFormat="1" ht="32.25" customHeight="1">
      <c r="A6" s="362" t="s">
        <v>86</v>
      </c>
      <c r="B6" s="28" t="s">
        <v>93</v>
      </c>
      <c r="C6" s="338" t="s">
        <v>96</v>
      </c>
      <c r="D6" s="338" t="s">
        <v>94</v>
      </c>
      <c r="E6" s="338" t="s">
        <v>83</v>
      </c>
      <c r="F6" s="357" t="s">
        <v>84</v>
      </c>
    </row>
    <row r="7" spans="1:6" s="8" customFormat="1" ht="57.75" customHeight="1" thickBot="1">
      <c r="A7" s="363"/>
      <c r="B7" s="29" t="s">
        <v>92</v>
      </c>
      <c r="C7" s="364"/>
      <c r="D7" s="364"/>
      <c r="E7" s="364"/>
      <c r="F7" s="358"/>
    </row>
    <row r="8" spans="1:6" ht="15.75">
      <c r="A8" s="11">
        <v>191</v>
      </c>
      <c r="B8" s="30" t="s">
        <v>53</v>
      </c>
      <c r="C8" s="14"/>
      <c r="D8" s="15"/>
      <c r="E8" s="14"/>
      <c r="F8" s="16"/>
    </row>
    <row r="9" spans="1:6" ht="15.75">
      <c r="A9" s="10">
        <v>150101</v>
      </c>
      <c r="B9" s="31" t="s">
        <v>85</v>
      </c>
      <c r="C9" s="58">
        <f>C10+C46+C73+C153+C177+C187+C195</f>
        <v>110573.09999999999</v>
      </c>
      <c r="D9" s="58">
        <f>D10+D46+D73+D153+D177+D187+D195</f>
        <v>0</v>
      </c>
      <c r="E9" s="58">
        <f>E10+E46+E73+E153+E177+E187+E195</f>
        <v>98462.29999999999</v>
      </c>
      <c r="F9" s="84">
        <f>F10+F46+F73+F153+F177+F187+F195</f>
        <v>66973.59999999999</v>
      </c>
    </row>
    <row r="10" spans="1:6" ht="15.75">
      <c r="A10" s="10"/>
      <c r="B10" s="179" t="s">
        <v>54</v>
      </c>
      <c r="C10" s="59">
        <f>C11+C13+C44</f>
        <v>5598</v>
      </c>
      <c r="D10" s="59">
        <f>D11+D13</f>
        <v>0</v>
      </c>
      <c r="E10" s="59">
        <f>E11+E13+E44</f>
        <v>5598</v>
      </c>
      <c r="F10" s="85">
        <f>F11+F13+F44</f>
        <v>5848</v>
      </c>
    </row>
    <row r="11" spans="1:6" s="189" customFormat="1" ht="15.75">
      <c r="A11" s="185"/>
      <c r="B11" s="186" t="s">
        <v>28</v>
      </c>
      <c r="C11" s="187">
        <f>C12</f>
        <v>0</v>
      </c>
      <c r="D11" s="187">
        <f>D12</f>
        <v>0</v>
      </c>
      <c r="E11" s="187">
        <f>E12</f>
        <v>0</v>
      </c>
      <c r="F11" s="188">
        <f>F12</f>
        <v>250</v>
      </c>
    </row>
    <row r="12" spans="1:6" ht="65.25" customHeight="1">
      <c r="A12" s="10"/>
      <c r="B12" s="32" t="s">
        <v>91</v>
      </c>
      <c r="C12" s="17"/>
      <c r="D12" s="18"/>
      <c r="E12" s="17"/>
      <c r="F12" s="20">
        <v>250</v>
      </c>
    </row>
    <row r="13" spans="1:6" s="194" customFormat="1" ht="15" customHeight="1">
      <c r="A13" s="190"/>
      <c r="B13" s="191" t="s">
        <v>29</v>
      </c>
      <c r="C13" s="192">
        <f>SUM(C14:C23)</f>
        <v>4848</v>
      </c>
      <c r="D13" s="192"/>
      <c r="E13" s="192">
        <f>SUM(E14:E23)</f>
        <v>4848</v>
      </c>
      <c r="F13" s="193">
        <f>SUM(F14:F23)</f>
        <v>4848</v>
      </c>
    </row>
    <row r="14" spans="1:7" s="54" customFormat="1" ht="30" customHeight="1">
      <c r="A14" s="105"/>
      <c r="B14" s="101" t="s">
        <v>120</v>
      </c>
      <c r="C14" s="102">
        <v>50</v>
      </c>
      <c r="D14" s="102"/>
      <c r="E14" s="102">
        <v>50</v>
      </c>
      <c r="F14" s="103">
        <v>50</v>
      </c>
      <c r="G14" s="104">
        <f>F14</f>
        <v>50</v>
      </c>
    </row>
    <row r="15" spans="1:6" ht="33" customHeight="1">
      <c r="A15" s="10"/>
      <c r="B15" s="36" t="s">
        <v>104</v>
      </c>
      <c r="C15" s="23">
        <v>40</v>
      </c>
      <c r="D15" s="24"/>
      <c r="E15" s="23">
        <v>40</v>
      </c>
      <c r="F15" s="60">
        <v>40</v>
      </c>
    </row>
    <row r="16" spans="1:6" ht="33" customHeight="1">
      <c r="A16" s="10"/>
      <c r="B16" s="36" t="s">
        <v>97</v>
      </c>
      <c r="C16" s="23">
        <v>290</v>
      </c>
      <c r="D16" s="24"/>
      <c r="E16" s="23">
        <v>290</v>
      </c>
      <c r="F16" s="60">
        <v>290</v>
      </c>
    </row>
    <row r="17" spans="1:6" ht="33" customHeight="1">
      <c r="A17" s="10"/>
      <c r="B17" s="34" t="s">
        <v>98</v>
      </c>
      <c r="C17" s="23">
        <v>180</v>
      </c>
      <c r="D17" s="24"/>
      <c r="E17" s="23">
        <v>180</v>
      </c>
      <c r="F17" s="60">
        <v>180</v>
      </c>
    </row>
    <row r="18" spans="1:6" ht="33" customHeight="1">
      <c r="A18" s="10"/>
      <c r="B18" s="34" t="s">
        <v>19</v>
      </c>
      <c r="C18" s="23">
        <v>299</v>
      </c>
      <c r="D18" s="24"/>
      <c r="E18" s="23">
        <v>299</v>
      </c>
      <c r="F18" s="60">
        <v>299</v>
      </c>
    </row>
    <row r="19" spans="1:6" ht="33" customHeight="1">
      <c r="A19" s="10"/>
      <c r="B19" s="36" t="s">
        <v>103</v>
      </c>
      <c r="C19" s="23">
        <v>100</v>
      </c>
      <c r="D19" s="24"/>
      <c r="E19" s="23">
        <v>100</v>
      </c>
      <c r="F19" s="60">
        <v>100</v>
      </c>
    </row>
    <row r="20" spans="1:6" ht="33" customHeight="1">
      <c r="A20" s="10"/>
      <c r="B20" s="36" t="s">
        <v>99</v>
      </c>
      <c r="C20" s="23">
        <v>20</v>
      </c>
      <c r="D20" s="24"/>
      <c r="E20" s="23">
        <v>20</v>
      </c>
      <c r="F20" s="60">
        <v>20</v>
      </c>
    </row>
    <row r="21" spans="1:6" ht="33" customHeight="1">
      <c r="A21" s="10"/>
      <c r="B21" s="36" t="s">
        <v>156</v>
      </c>
      <c r="C21" s="23">
        <v>75</v>
      </c>
      <c r="D21" s="24"/>
      <c r="E21" s="23">
        <v>75</v>
      </c>
      <c r="F21" s="60">
        <v>75</v>
      </c>
    </row>
    <row r="22" spans="1:6" ht="46.5" customHeight="1">
      <c r="A22" s="10"/>
      <c r="B22" s="36" t="s">
        <v>149</v>
      </c>
      <c r="C22" s="23">
        <v>1300</v>
      </c>
      <c r="D22" s="24"/>
      <c r="E22" s="23">
        <v>1300</v>
      </c>
      <c r="F22" s="60">
        <v>1300</v>
      </c>
    </row>
    <row r="23" spans="1:6" s="184" customFormat="1" ht="30.75" customHeight="1">
      <c r="A23" s="180"/>
      <c r="B23" s="181" t="s">
        <v>58</v>
      </c>
      <c r="C23" s="182">
        <f>SUM(C24:C43)</f>
        <v>2494</v>
      </c>
      <c r="D23" s="182">
        <f>SUM(D26:D43)</f>
        <v>0</v>
      </c>
      <c r="E23" s="182">
        <f>SUM(E24:E43)</f>
        <v>2494</v>
      </c>
      <c r="F23" s="183">
        <f>SUM(F24:F43)</f>
        <v>2494</v>
      </c>
    </row>
    <row r="24" spans="1:6" ht="21.75" customHeight="1">
      <c r="A24" s="10"/>
      <c r="B24" s="37" t="s">
        <v>145</v>
      </c>
      <c r="C24" s="50">
        <v>200</v>
      </c>
      <c r="D24" s="50"/>
      <c r="E24" s="50">
        <v>200</v>
      </c>
      <c r="F24" s="61">
        <v>200</v>
      </c>
    </row>
    <row r="25" spans="1:6" ht="21.75" customHeight="1">
      <c r="A25" s="10"/>
      <c r="B25" s="37" t="s">
        <v>146</v>
      </c>
      <c r="C25" s="50">
        <v>70</v>
      </c>
      <c r="D25" s="50"/>
      <c r="E25" s="50">
        <v>70</v>
      </c>
      <c r="F25" s="61">
        <v>70</v>
      </c>
    </row>
    <row r="26" spans="1:6" ht="15.75" customHeight="1">
      <c r="A26" s="10"/>
      <c r="B26" s="37" t="s">
        <v>147</v>
      </c>
      <c r="C26" s="21">
        <v>290</v>
      </c>
      <c r="D26" s="22"/>
      <c r="E26" s="21">
        <v>290</v>
      </c>
      <c r="F26" s="62">
        <v>290</v>
      </c>
    </row>
    <row r="27" spans="1:6" ht="15.75" customHeight="1">
      <c r="A27" s="10"/>
      <c r="B27" s="1" t="s">
        <v>148</v>
      </c>
      <c r="C27" s="21">
        <v>250</v>
      </c>
      <c r="D27" s="22"/>
      <c r="E27" s="21">
        <v>250</v>
      </c>
      <c r="F27" s="62">
        <v>250</v>
      </c>
    </row>
    <row r="28" spans="1:6" ht="15.75" customHeight="1">
      <c r="A28" s="10"/>
      <c r="B28" s="1" t="s">
        <v>163</v>
      </c>
      <c r="C28" s="21">
        <v>100</v>
      </c>
      <c r="D28" s="22"/>
      <c r="E28" s="21">
        <v>100</v>
      </c>
      <c r="F28" s="62">
        <v>100</v>
      </c>
    </row>
    <row r="29" spans="1:6" ht="15.75" customHeight="1">
      <c r="A29" s="10"/>
      <c r="B29" s="1" t="s">
        <v>162</v>
      </c>
      <c r="C29" s="21">
        <v>100</v>
      </c>
      <c r="D29" s="22"/>
      <c r="E29" s="21">
        <v>100</v>
      </c>
      <c r="F29" s="62">
        <v>100</v>
      </c>
    </row>
    <row r="30" spans="1:6" ht="15.75" customHeight="1">
      <c r="A30" s="10"/>
      <c r="B30" s="1" t="s">
        <v>161</v>
      </c>
      <c r="C30" s="21">
        <v>100</v>
      </c>
      <c r="D30" s="22"/>
      <c r="E30" s="21">
        <v>100</v>
      </c>
      <c r="F30" s="62">
        <v>100</v>
      </c>
    </row>
    <row r="31" spans="1:6" ht="15.75" customHeight="1">
      <c r="A31" s="10"/>
      <c r="B31" s="37" t="s">
        <v>12</v>
      </c>
      <c r="C31" s="21">
        <v>299</v>
      </c>
      <c r="D31" s="22"/>
      <c r="E31" s="21">
        <v>299</v>
      </c>
      <c r="F31" s="62">
        <v>299</v>
      </c>
    </row>
    <row r="32" spans="1:6" ht="15.75" customHeight="1">
      <c r="A32" s="10"/>
      <c r="B32" s="37" t="s">
        <v>13</v>
      </c>
      <c r="C32" s="21">
        <v>100</v>
      </c>
      <c r="D32" s="22"/>
      <c r="E32" s="21">
        <v>100</v>
      </c>
      <c r="F32" s="62">
        <v>100</v>
      </c>
    </row>
    <row r="33" spans="1:6" ht="15.75" customHeight="1">
      <c r="A33" s="10"/>
      <c r="B33" s="38" t="s">
        <v>14</v>
      </c>
      <c r="C33" s="21">
        <v>120</v>
      </c>
      <c r="D33" s="22"/>
      <c r="E33" s="21">
        <v>120</v>
      </c>
      <c r="F33" s="62">
        <v>120</v>
      </c>
    </row>
    <row r="34" spans="1:6" ht="15.75" customHeight="1">
      <c r="A34" s="10"/>
      <c r="B34" s="38" t="s">
        <v>15</v>
      </c>
      <c r="C34" s="21">
        <v>200</v>
      </c>
      <c r="D34" s="22"/>
      <c r="E34" s="21">
        <v>200</v>
      </c>
      <c r="F34" s="62">
        <v>200</v>
      </c>
    </row>
    <row r="35" spans="1:6" ht="15.75" customHeight="1">
      <c r="A35" s="10"/>
      <c r="B35" s="38" t="s">
        <v>16</v>
      </c>
      <c r="C35" s="21">
        <v>30</v>
      </c>
      <c r="D35" s="22"/>
      <c r="E35" s="21">
        <v>30</v>
      </c>
      <c r="F35" s="62">
        <v>30</v>
      </c>
    </row>
    <row r="36" spans="1:6" ht="15.75" customHeight="1">
      <c r="A36" s="10"/>
      <c r="B36" s="38" t="s">
        <v>11</v>
      </c>
      <c r="C36" s="21">
        <v>120</v>
      </c>
      <c r="D36" s="22"/>
      <c r="E36" s="21">
        <v>120</v>
      </c>
      <c r="F36" s="62">
        <v>120</v>
      </c>
    </row>
    <row r="37" spans="1:10" ht="15.75" customHeight="1">
      <c r="A37" s="10"/>
      <c r="B37" s="38" t="s">
        <v>115</v>
      </c>
      <c r="C37" s="21">
        <v>50</v>
      </c>
      <c r="D37" s="22"/>
      <c r="E37" s="21">
        <v>50</v>
      </c>
      <c r="F37" s="62">
        <v>50</v>
      </c>
      <c r="J37" s="44"/>
    </row>
    <row r="38" spans="1:10" ht="15.75" customHeight="1">
      <c r="A38" s="10"/>
      <c r="B38" s="38" t="s">
        <v>116</v>
      </c>
      <c r="C38" s="21">
        <v>50</v>
      </c>
      <c r="D38" s="22"/>
      <c r="E38" s="21">
        <v>50</v>
      </c>
      <c r="F38" s="62">
        <v>50</v>
      </c>
      <c r="J38" s="44"/>
    </row>
    <row r="39" spans="1:10" ht="15.75" customHeight="1">
      <c r="A39" s="10"/>
      <c r="B39" s="38" t="s">
        <v>157</v>
      </c>
      <c r="C39" s="21">
        <v>25</v>
      </c>
      <c r="D39" s="22"/>
      <c r="E39" s="21">
        <v>25</v>
      </c>
      <c r="F39" s="62">
        <v>25</v>
      </c>
      <c r="J39" s="44"/>
    </row>
    <row r="40" spans="1:10" ht="15.75" customHeight="1">
      <c r="A40" s="10"/>
      <c r="B40" s="38" t="s">
        <v>158</v>
      </c>
      <c r="C40" s="21">
        <v>180</v>
      </c>
      <c r="D40" s="22"/>
      <c r="E40" s="21">
        <v>180</v>
      </c>
      <c r="F40" s="62">
        <v>180</v>
      </c>
      <c r="J40" s="44"/>
    </row>
    <row r="41" spans="1:10" ht="15.75" customHeight="1">
      <c r="A41" s="10"/>
      <c r="B41" s="38" t="s">
        <v>121</v>
      </c>
      <c r="C41" s="21">
        <v>100</v>
      </c>
      <c r="D41" s="22"/>
      <c r="E41" s="21">
        <v>100</v>
      </c>
      <c r="F41" s="62">
        <v>100</v>
      </c>
      <c r="J41" s="44"/>
    </row>
    <row r="42" spans="1:10" ht="15.75" customHeight="1">
      <c r="A42" s="10"/>
      <c r="B42" s="38" t="s">
        <v>159</v>
      </c>
      <c r="C42" s="21">
        <v>10</v>
      </c>
      <c r="D42" s="22"/>
      <c r="E42" s="21">
        <v>10</v>
      </c>
      <c r="F42" s="62">
        <v>10</v>
      </c>
      <c r="J42" s="44"/>
    </row>
    <row r="43" spans="1:10" ht="15.75" customHeight="1">
      <c r="A43" s="40"/>
      <c r="B43" s="106" t="s">
        <v>122</v>
      </c>
      <c r="C43" s="107">
        <f>F43</f>
        <v>100</v>
      </c>
      <c r="D43" s="107"/>
      <c r="E43" s="107">
        <f>F43</f>
        <v>100</v>
      </c>
      <c r="F43" s="108">
        <v>100</v>
      </c>
      <c r="J43" s="44"/>
    </row>
    <row r="44" spans="1:10" s="201" customFormat="1" ht="15.75" customHeight="1">
      <c r="A44" s="195"/>
      <c r="B44" s="196" t="s">
        <v>71</v>
      </c>
      <c r="C44" s="197">
        <f>C45</f>
        <v>750</v>
      </c>
      <c r="D44" s="198"/>
      <c r="E44" s="199">
        <f>E45</f>
        <v>750</v>
      </c>
      <c r="F44" s="200">
        <f>F45</f>
        <v>750</v>
      </c>
      <c r="J44" s="202"/>
    </row>
    <row r="45" spans="1:10" ht="30" customHeight="1">
      <c r="A45" s="10"/>
      <c r="B45" s="91" t="s">
        <v>112</v>
      </c>
      <c r="C45" s="92">
        <v>750</v>
      </c>
      <c r="D45" s="93"/>
      <c r="E45" s="94">
        <v>750</v>
      </c>
      <c r="F45" s="95">
        <v>750</v>
      </c>
      <c r="J45" s="81"/>
    </row>
    <row r="46" spans="1:10" ht="21" customHeight="1">
      <c r="A46" s="10"/>
      <c r="B46" s="179" t="s">
        <v>60</v>
      </c>
      <c r="C46" s="82">
        <f>C47+C61+C68</f>
        <v>44905.7</v>
      </c>
      <c r="D46" s="57">
        <f>D47+D61+D68</f>
        <v>0</v>
      </c>
      <c r="E46" s="57">
        <f>E47+E61+E68</f>
        <v>32915.9</v>
      </c>
      <c r="F46" s="83">
        <f>F47+F61+F68</f>
        <v>11694.2</v>
      </c>
      <c r="J46" s="46"/>
    </row>
    <row r="47" spans="1:10" s="194" customFormat="1" ht="15.75">
      <c r="A47" s="190"/>
      <c r="B47" s="203" t="s">
        <v>28</v>
      </c>
      <c r="C47" s="204">
        <f>SUM(C48:C60)</f>
        <v>29056</v>
      </c>
      <c r="D47" s="205">
        <f>SUM(D48:D58)</f>
        <v>0</v>
      </c>
      <c r="E47" s="205">
        <f>SUM(E48:E60)</f>
        <v>19271.2</v>
      </c>
      <c r="F47" s="206">
        <f>SUM(F48:F60)</f>
        <v>8782.2</v>
      </c>
      <c r="J47" s="207"/>
    </row>
    <row r="48" spans="1:10" ht="30" customHeight="1">
      <c r="A48" s="10"/>
      <c r="B48" s="33" t="s">
        <v>18</v>
      </c>
      <c r="C48" s="17">
        <v>14438.5</v>
      </c>
      <c r="D48" s="18"/>
      <c r="E48" s="17">
        <v>8232</v>
      </c>
      <c r="F48" s="20">
        <v>2000</v>
      </c>
      <c r="H48" s="9"/>
      <c r="J48" s="46"/>
    </row>
    <row r="49" spans="1:10" ht="30" customHeight="1">
      <c r="A49" s="10"/>
      <c r="B49" s="33" t="s">
        <v>55</v>
      </c>
      <c r="C49" s="2">
        <v>6450</v>
      </c>
      <c r="D49" s="78"/>
      <c r="E49" s="2">
        <v>4597</v>
      </c>
      <c r="F49" s="86">
        <v>500</v>
      </c>
      <c r="H49" s="9"/>
      <c r="J49" s="46"/>
    </row>
    <row r="50" spans="1:10" ht="45.75" customHeight="1">
      <c r="A50" s="10"/>
      <c r="B50" s="32" t="s">
        <v>155</v>
      </c>
      <c r="C50" s="17">
        <v>290</v>
      </c>
      <c r="D50" s="18"/>
      <c r="E50" s="17">
        <v>290</v>
      </c>
      <c r="F50" s="20">
        <v>290</v>
      </c>
      <c r="J50" s="46"/>
    </row>
    <row r="51" spans="1:10" ht="23.25" customHeight="1">
      <c r="A51" s="10"/>
      <c r="B51" s="32" t="s">
        <v>56</v>
      </c>
      <c r="C51" s="17">
        <v>2482</v>
      </c>
      <c r="D51" s="18"/>
      <c r="E51" s="17">
        <v>1462</v>
      </c>
      <c r="F51" s="20">
        <v>1462</v>
      </c>
      <c r="J51" s="46"/>
    </row>
    <row r="52" spans="1:10" ht="23.25" customHeight="1">
      <c r="A52" s="10"/>
      <c r="B52" s="32" t="s">
        <v>80</v>
      </c>
      <c r="C52" s="17">
        <v>1700</v>
      </c>
      <c r="D52" s="18"/>
      <c r="E52" s="17">
        <v>1539.2</v>
      </c>
      <c r="F52" s="20">
        <v>1539.2</v>
      </c>
      <c r="J52" s="46"/>
    </row>
    <row r="53" spans="1:10" ht="18" customHeight="1">
      <c r="A53" s="10"/>
      <c r="B53" s="35" t="s">
        <v>78</v>
      </c>
      <c r="C53" s="17">
        <v>1116</v>
      </c>
      <c r="D53" s="18"/>
      <c r="E53" s="17">
        <v>600</v>
      </c>
      <c r="F53" s="20">
        <v>600</v>
      </c>
      <c r="J53" s="46"/>
    </row>
    <row r="54" spans="1:6" ht="18" customHeight="1">
      <c r="A54" s="40"/>
      <c r="B54" s="35" t="s">
        <v>106</v>
      </c>
      <c r="C54" s="17">
        <v>299</v>
      </c>
      <c r="D54" s="18"/>
      <c r="E54" s="17">
        <v>299</v>
      </c>
      <c r="F54" s="20">
        <v>299</v>
      </c>
    </row>
    <row r="55" spans="1:10" ht="29.25" customHeight="1">
      <c r="A55" s="10"/>
      <c r="B55" s="34" t="s">
        <v>165</v>
      </c>
      <c r="C55" s="17">
        <v>268.5</v>
      </c>
      <c r="D55" s="18"/>
      <c r="E55" s="17">
        <v>240</v>
      </c>
      <c r="F55" s="20">
        <v>240</v>
      </c>
      <c r="G55" s="87"/>
      <c r="H55" s="87"/>
      <c r="I55" s="87"/>
      <c r="J55" s="88"/>
    </row>
    <row r="56" spans="1:10" ht="45.75" customHeight="1">
      <c r="A56" s="10"/>
      <c r="B56" s="35" t="s">
        <v>113</v>
      </c>
      <c r="C56" s="17">
        <v>450</v>
      </c>
      <c r="D56" s="18"/>
      <c r="E56" s="17">
        <v>450</v>
      </c>
      <c r="F56" s="20">
        <v>290</v>
      </c>
      <c r="G56" s="87"/>
      <c r="H56" s="87"/>
      <c r="I56" s="87"/>
      <c r="J56" s="88"/>
    </row>
    <row r="57" spans="1:10" ht="30.75" customHeight="1">
      <c r="A57" s="10"/>
      <c r="B57" s="35" t="s">
        <v>164</v>
      </c>
      <c r="C57" s="17">
        <v>72</v>
      </c>
      <c r="D57" s="18"/>
      <c r="E57" s="17">
        <v>72</v>
      </c>
      <c r="F57" s="20">
        <v>72</v>
      </c>
      <c r="G57" s="87"/>
      <c r="H57" s="87"/>
      <c r="I57" s="87"/>
      <c r="J57" s="88"/>
    </row>
    <row r="58" spans="1:10" ht="18" customHeight="1">
      <c r="A58" s="10"/>
      <c r="B58" s="35" t="s">
        <v>101</v>
      </c>
      <c r="C58" s="17">
        <v>240</v>
      </c>
      <c r="D58" s="18"/>
      <c r="E58" s="17">
        <v>240</v>
      </c>
      <c r="F58" s="20">
        <v>240</v>
      </c>
      <c r="G58" s="343" t="s">
        <v>108</v>
      </c>
      <c r="H58" s="343"/>
      <c r="I58" s="343"/>
      <c r="J58" s="80">
        <v>4550</v>
      </c>
    </row>
    <row r="59" spans="1:12" ht="31.5" customHeight="1">
      <c r="A59" s="40"/>
      <c r="B59" s="34" t="s">
        <v>119</v>
      </c>
      <c r="C59" s="98">
        <v>150</v>
      </c>
      <c r="D59" s="98"/>
      <c r="E59" s="98">
        <v>150</v>
      </c>
      <c r="F59" s="99">
        <v>150</v>
      </c>
      <c r="G59" s="100"/>
      <c r="H59" s="44"/>
      <c r="I59" s="44"/>
      <c r="J59" s="44"/>
      <c r="K59" s="44"/>
      <c r="L59" s="44"/>
    </row>
    <row r="60" spans="1:10" ht="29.25" customHeight="1">
      <c r="A60" s="10"/>
      <c r="B60" s="35" t="s">
        <v>117</v>
      </c>
      <c r="C60" s="17">
        <v>1100</v>
      </c>
      <c r="D60" s="18"/>
      <c r="E60" s="17">
        <v>1100</v>
      </c>
      <c r="F60" s="96">
        <v>1100</v>
      </c>
      <c r="G60" s="97"/>
      <c r="H60" s="97"/>
      <c r="I60" s="97"/>
      <c r="J60" s="52"/>
    </row>
    <row r="61" spans="1:6" s="194" customFormat="1" ht="15.75">
      <c r="A61" s="190"/>
      <c r="B61" s="191" t="s">
        <v>59</v>
      </c>
      <c r="C61" s="205">
        <f>SUM(C62:C67)</f>
        <v>899</v>
      </c>
      <c r="D61" s="205">
        <f>SUM(D62:D67)</f>
        <v>0</v>
      </c>
      <c r="E61" s="205">
        <f>SUM(E62:E67)</f>
        <v>899</v>
      </c>
      <c r="F61" s="206">
        <f>SUM(F62:F67)</f>
        <v>899</v>
      </c>
    </row>
    <row r="62" spans="1:6" ht="18" customHeight="1">
      <c r="A62" s="10"/>
      <c r="B62" s="32" t="s">
        <v>61</v>
      </c>
      <c r="C62" s="17">
        <v>200</v>
      </c>
      <c r="D62" s="18"/>
      <c r="E62" s="17">
        <v>200</v>
      </c>
      <c r="F62" s="20">
        <v>200</v>
      </c>
    </row>
    <row r="63" spans="1:6" ht="34.5" customHeight="1">
      <c r="A63" s="10"/>
      <c r="B63" s="32" t="s">
        <v>62</v>
      </c>
      <c r="C63" s="17">
        <v>299</v>
      </c>
      <c r="D63" s="18"/>
      <c r="E63" s="17">
        <v>299</v>
      </c>
      <c r="F63" s="20">
        <v>299</v>
      </c>
    </row>
    <row r="64" spans="1:6" ht="22.5" customHeight="1">
      <c r="A64" s="10"/>
      <c r="B64" s="32" t="s">
        <v>76</v>
      </c>
      <c r="C64" s="17">
        <v>100</v>
      </c>
      <c r="D64" s="18"/>
      <c r="E64" s="17">
        <v>100</v>
      </c>
      <c r="F64" s="20">
        <v>100</v>
      </c>
    </row>
    <row r="65" spans="1:6" ht="30" customHeight="1">
      <c r="A65" s="10"/>
      <c r="B65" s="32" t="s">
        <v>63</v>
      </c>
      <c r="C65" s="17">
        <v>100</v>
      </c>
      <c r="D65" s="18"/>
      <c r="E65" s="17">
        <v>100</v>
      </c>
      <c r="F65" s="20">
        <v>100</v>
      </c>
    </row>
    <row r="66" spans="1:6" s="89" customFormat="1" ht="30.75" customHeight="1" thickBot="1">
      <c r="A66" s="172"/>
      <c r="B66" s="173" t="s">
        <v>166</v>
      </c>
      <c r="C66" s="174">
        <v>80</v>
      </c>
      <c r="D66" s="175"/>
      <c r="E66" s="174">
        <v>80</v>
      </c>
      <c r="F66" s="176">
        <v>80</v>
      </c>
    </row>
    <row r="67" spans="1:6" ht="30" customHeight="1">
      <c r="A67" s="10"/>
      <c r="B67" s="32" t="s">
        <v>114</v>
      </c>
      <c r="C67" s="17">
        <v>120</v>
      </c>
      <c r="D67" s="18"/>
      <c r="E67" s="17">
        <v>120</v>
      </c>
      <c r="F67" s="20">
        <v>120</v>
      </c>
    </row>
    <row r="68" spans="1:6" s="194" customFormat="1" ht="21" customHeight="1">
      <c r="A68" s="190"/>
      <c r="B68" s="203" t="s">
        <v>71</v>
      </c>
      <c r="C68" s="205">
        <f>SUM(C69:C72)</f>
        <v>14950.7</v>
      </c>
      <c r="D68" s="205">
        <f>SUM(D69:D72)</f>
        <v>0</v>
      </c>
      <c r="E68" s="205">
        <f>SUM(E69:E72)</f>
        <v>12745.7</v>
      </c>
      <c r="F68" s="206">
        <f>SUM(F69:F72)</f>
        <v>2013</v>
      </c>
    </row>
    <row r="69" spans="1:6" ht="30" customHeight="1">
      <c r="A69" s="10"/>
      <c r="B69" s="32" t="s">
        <v>72</v>
      </c>
      <c r="C69" s="17">
        <v>12298.7</v>
      </c>
      <c r="D69" s="18"/>
      <c r="E69" s="17">
        <v>10998.7</v>
      </c>
      <c r="F69" s="20">
        <v>566</v>
      </c>
    </row>
    <row r="70" spans="1:6" ht="31.5" customHeight="1">
      <c r="A70" s="10"/>
      <c r="B70" s="12" t="s">
        <v>90</v>
      </c>
      <c r="C70" s="17">
        <v>2102</v>
      </c>
      <c r="D70" s="18"/>
      <c r="E70" s="17">
        <v>1197</v>
      </c>
      <c r="F70" s="20">
        <v>897</v>
      </c>
    </row>
    <row r="71" spans="1:6" ht="30" customHeight="1">
      <c r="A71" s="10"/>
      <c r="B71" s="35" t="s">
        <v>73</v>
      </c>
      <c r="C71" s="17">
        <v>251</v>
      </c>
      <c r="D71" s="18"/>
      <c r="E71" s="17">
        <v>251</v>
      </c>
      <c r="F71" s="20">
        <v>251</v>
      </c>
    </row>
    <row r="72" spans="1:6" ht="19.5" customHeight="1">
      <c r="A72" s="10"/>
      <c r="B72" s="35" t="s">
        <v>74</v>
      </c>
      <c r="C72" s="17">
        <v>299</v>
      </c>
      <c r="D72" s="18"/>
      <c r="E72" s="17">
        <v>299</v>
      </c>
      <c r="F72" s="20">
        <v>299</v>
      </c>
    </row>
    <row r="73" spans="1:6" ht="15.75">
      <c r="A73" s="10"/>
      <c r="B73" s="179" t="s">
        <v>64</v>
      </c>
      <c r="C73" s="57">
        <f>C74+C87</f>
        <v>49825</v>
      </c>
      <c r="D73" s="57">
        <f>D74+D87</f>
        <v>0</v>
      </c>
      <c r="E73" s="57">
        <f>E74+E87</f>
        <v>49704</v>
      </c>
      <c r="F73" s="83">
        <f>F74+F87</f>
        <v>39945</v>
      </c>
    </row>
    <row r="74" spans="1:6" s="194" customFormat="1" ht="15.75">
      <c r="A74" s="190"/>
      <c r="B74" s="203" t="s">
        <v>28</v>
      </c>
      <c r="C74" s="205">
        <f>SUM(C75:C86)</f>
        <v>34070</v>
      </c>
      <c r="D74" s="205">
        <f>SUM(D79:D86)</f>
        <v>0</v>
      </c>
      <c r="E74" s="205">
        <f>SUM(E75:E86)</f>
        <v>33949</v>
      </c>
      <c r="F74" s="206">
        <f>SUM(F75:F86)</f>
        <v>24249</v>
      </c>
    </row>
    <row r="75" spans="1:6" s="124" customFormat="1" ht="90.75" customHeight="1">
      <c r="A75" s="120"/>
      <c r="B75" s="113" t="s">
        <v>45</v>
      </c>
      <c r="C75" s="121">
        <v>4500</v>
      </c>
      <c r="D75" s="122"/>
      <c r="E75" s="121">
        <v>4500</v>
      </c>
      <c r="F75" s="123">
        <v>4500</v>
      </c>
    </row>
    <row r="76" spans="1:6" s="118" customFormat="1" ht="30">
      <c r="A76" s="114"/>
      <c r="B76" s="125" t="s">
        <v>35</v>
      </c>
      <c r="C76" s="121">
        <v>1600</v>
      </c>
      <c r="D76" s="122"/>
      <c r="E76" s="121">
        <v>1600</v>
      </c>
      <c r="F76" s="123">
        <v>1600</v>
      </c>
    </row>
    <row r="77" spans="1:6" s="124" customFormat="1" ht="19.5" customHeight="1">
      <c r="A77" s="120"/>
      <c r="B77" s="125" t="s">
        <v>34</v>
      </c>
      <c r="C77" s="121">
        <v>1700</v>
      </c>
      <c r="D77" s="122"/>
      <c r="E77" s="121">
        <v>1700</v>
      </c>
      <c r="F77" s="123">
        <v>1700</v>
      </c>
    </row>
    <row r="78" spans="1:6" s="124" customFormat="1" ht="78" customHeight="1">
      <c r="A78" s="120"/>
      <c r="B78" s="127" t="s">
        <v>126</v>
      </c>
      <c r="C78" s="121">
        <v>7300</v>
      </c>
      <c r="D78" s="122"/>
      <c r="E78" s="121">
        <v>7300</v>
      </c>
      <c r="F78" s="123">
        <v>7300</v>
      </c>
    </row>
    <row r="79" spans="1:6" s="54" customFormat="1" ht="30">
      <c r="A79" s="53"/>
      <c r="B79" s="75" t="s">
        <v>43</v>
      </c>
      <c r="C79" s="67">
        <v>1250</v>
      </c>
      <c r="D79" s="67"/>
      <c r="E79" s="67">
        <v>1250</v>
      </c>
      <c r="F79" s="68">
        <v>1250</v>
      </c>
    </row>
    <row r="80" spans="1:6" s="54" customFormat="1" ht="30">
      <c r="A80" s="53"/>
      <c r="B80" s="74" t="s">
        <v>26</v>
      </c>
      <c r="C80" s="67">
        <v>1250</v>
      </c>
      <c r="D80" s="67"/>
      <c r="E80" s="67">
        <v>1250</v>
      </c>
      <c r="F80" s="68">
        <v>1250</v>
      </c>
    </row>
    <row r="81" spans="1:6" s="54" customFormat="1" ht="35.25" customHeight="1">
      <c r="A81" s="53"/>
      <c r="B81" s="73" t="s">
        <v>44</v>
      </c>
      <c r="C81" s="67">
        <v>1250</v>
      </c>
      <c r="D81" s="67"/>
      <c r="E81" s="67">
        <v>1250</v>
      </c>
      <c r="F81" s="68">
        <v>1250</v>
      </c>
    </row>
    <row r="82" spans="1:6" ht="35.25" customHeight="1">
      <c r="A82" s="10"/>
      <c r="B82" s="4" t="s">
        <v>152</v>
      </c>
      <c r="C82" s="17">
        <v>850</v>
      </c>
      <c r="D82" s="18"/>
      <c r="E82" s="17">
        <v>850</v>
      </c>
      <c r="F82" s="20">
        <v>850</v>
      </c>
    </row>
    <row r="83" spans="1:6" ht="45">
      <c r="A83" s="10"/>
      <c r="B83" s="4" t="s">
        <v>46</v>
      </c>
      <c r="C83" s="17">
        <v>1200</v>
      </c>
      <c r="D83" s="18"/>
      <c r="E83" s="17">
        <v>1200</v>
      </c>
      <c r="F83" s="20">
        <v>1200</v>
      </c>
    </row>
    <row r="84" spans="1:6" ht="30">
      <c r="A84" s="10"/>
      <c r="B84" s="4" t="s">
        <v>47</v>
      </c>
      <c r="C84" s="17">
        <v>1250</v>
      </c>
      <c r="D84" s="18"/>
      <c r="E84" s="17">
        <v>1250</v>
      </c>
      <c r="F84" s="20">
        <v>1250</v>
      </c>
    </row>
    <row r="85" spans="1:6" s="124" customFormat="1" ht="75">
      <c r="A85" s="120"/>
      <c r="B85" s="113" t="s">
        <v>38</v>
      </c>
      <c r="C85" s="121">
        <v>10500</v>
      </c>
      <c r="D85" s="122"/>
      <c r="E85" s="121">
        <v>10500</v>
      </c>
      <c r="F85" s="123">
        <v>800</v>
      </c>
    </row>
    <row r="86" spans="1:6" ht="52.5" customHeight="1">
      <c r="A86" s="10"/>
      <c r="B86" s="4" t="s">
        <v>27</v>
      </c>
      <c r="C86" s="17">
        <v>1420</v>
      </c>
      <c r="D86" s="19"/>
      <c r="E86" s="17">
        <v>1299</v>
      </c>
      <c r="F86" s="20">
        <v>1299</v>
      </c>
    </row>
    <row r="87" spans="1:6" s="194" customFormat="1" ht="15.75">
      <c r="A87" s="190"/>
      <c r="B87" s="203" t="s">
        <v>59</v>
      </c>
      <c r="C87" s="205">
        <f>SUM(C88:C152)</f>
        <v>15755</v>
      </c>
      <c r="D87" s="205">
        <f>SUM(D110:D152)</f>
        <v>0</v>
      </c>
      <c r="E87" s="205">
        <f>SUM(E88:E152)</f>
        <v>15755</v>
      </c>
      <c r="F87" s="206">
        <f>SUM(F88:F152)</f>
        <v>15696</v>
      </c>
    </row>
    <row r="88" spans="1:6" s="118" customFormat="1" ht="33.75" customHeight="1">
      <c r="A88" s="114"/>
      <c r="B88" s="115" t="s">
        <v>167</v>
      </c>
      <c r="C88" s="116">
        <v>200</v>
      </c>
      <c r="D88" s="116"/>
      <c r="E88" s="116">
        <v>200</v>
      </c>
      <c r="F88" s="117">
        <v>200</v>
      </c>
    </row>
    <row r="89" spans="1:6" s="118" customFormat="1" ht="33.75" customHeight="1">
      <c r="A89" s="114"/>
      <c r="B89" s="119" t="s">
        <v>168</v>
      </c>
      <c r="C89" s="116">
        <v>150</v>
      </c>
      <c r="D89" s="116"/>
      <c r="E89" s="116">
        <v>150</v>
      </c>
      <c r="F89" s="117">
        <v>150</v>
      </c>
    </row>
    <row r="90" spans="1:6" s="118" customFormat="1" ht="33.75" customHeight="1">
      <c r="A90" s="114"/>
      <c r="B90" s="119" t="s">
        <v>169</v>
      </c>
      <c r="C90" s="116">
        <v>50</v>
      </c>
      <c r="D90" s="116"/>
      <c r="E90" s="116">
        <v>50</v>
      </c>
      <c r="F90" s="117">
        <v>50</v>
      </c>
    </row>
    <row r="91" spans="1:6" s="118" customFormat="1" ht="33.75" customHeight="1">
      <c r="A91" s="114"/>
      <c r="B91" s="119" t="s">
        <v>170</v>
      </c>
      <c r="C91" s="116">
        <v>80</v>
      </c>
      <c r="D91" s="116"/>
      <c r="E91" s="116">
        <v>80</v>
      </c>
      <c r="F91" s="117">
        <v>80</v>
      </c>
    </row>
    <row r="92" spans="1:6" s="124" customFormat="1" ht="33.75" customHeight="1">
      <c r="A92" s="120"/>
      <c r="B92" s="126" t="s">
        <v>50</v>
      </c>
      <c r="C92" s="121">
        <v>90</v>
      </c>
      <c r="D92" s="122"/>
      <c r="E92" s="121">
        <v>90</v>
      </c>
      <c r="F92" s="123">
        <v>90</v>
      </c>
    </row>
    <row r="93" spans="1:6" s="124" customFormat="1" ht="51" customHeight="1">
      <c r="A93" s="120"/>
      <c r="B93" s="127" t="s">
        <v>171</v>
      </c>
      <c r="C93" s="121">
        <v>180</v>
      </c>
      <c r="D93" s="122"/>
      <c r="E93" s="121">
        <v>180</v>
      </c>
      <c r="F93" s="123">
        <v>180</v>
      </c>
    </row>
    <row r="94" spans="1:6" s="124" customFormat="1" ht="51" customHeight="1">
      <c r="A94" s="120"/>
      <c r="B94" s="127" t="s">
        <v>172</v>
      </c>
      <c r="C94" s="121">
        <v>150</v>
      </c>
      <c r="D94" s="122"/>
      <c r="E94" s="121">
        <v>150</v>
      </c>
      <c r="F94" s="123">
        <v>150</v>
      </c>
    </row>
    <row r="95" spans="1:6" s="124" customFormat="1" ht="33.75" customHeight="1">
      <c r="A95" s="120"/>
      <c r="B95" s="128" t="s">
        <v>173</v>
      </c>
      <c r="C95" s="121">
        <v>70</v>
      </c>
      <c r="D95" s="122"/>
      <c r="E95" s="121">
        <v>70</v>
      </c>
      <c r="F95" s="123">
        <v>70</v>
      </c>
    </row>
    <row r="96" spans="1:6" s="124" customFormat="1" ht="30.75" customHeight="1">
      <c r="A96" s="120"/>
      <c r="B96" s="127" t="s">
        <v>174</v>
      </c>
      <c r="C96" s="121">
        <v>150</v>
      </c>
      <c r="D96" s="122"/>
      <c r="E96" s="121">
        <v>150</v>
      </c>
      <c r="F96" s="123">
        <v>150</v>
      </c>
    </row>
    <row r="97" spans="1:6" s="124" customFormat="1" ht="42.75" customHeight="1">
      <c r="A97" s="120"/>
      <c r="B97" s="128" t="s">
        <v>175</v>
      </c>
      <c r="C97" s="121">
        <v>80</v>
      </c>
      <c r="D97" s="122"/>
      <c r="E97" s="121">
        <v>80</v>
      </c>
      <c r="F97" s="123">
        <v>80</v>
      </c>
    </row>
    <row r="98" spans="1:6" s="133" customFormat="1" ht="33" customHeight="1">
      <c r="A98" s="129"/>
      <c r="B98" s="127" t="s">
        <v>176</v>
      </c>
      <c r="C98" s="130">
        <v>100</v>
      </c>
      <c r="D98" s="131"/>
      <c r="E98" s="130">
        <v>100</v>
      </c>
      <c r="F98" s="132">
        <v>100</v>
      </c>
    </row>
    <row r="99" spans="1:6" s="124" customFormat="1" ht="33.75" customHeight="1">
      <c r="A99" s="120"/>
      <c r="B99" s="128" t="s">
        <v>177</v>
      </c>
      <c r="C99" s="121">
        <v>250</v>
      </c>
      <c r="D99" s="122"/>
      <c r="E99" s="121">
        <v>250</v>
      </c>
      <c r="F99" s="123">
        <v>250</v>
      </c>
    </row>
    <row r="100" spans="1:6" s="124" customFormat="1" ht="33.75" customHeight="1">
      <c r="A100" s="120"/>
      <c r="B100" s="127" t="s">
        <v>178</v>
      </c>
      <c r="C100" s="121">
        <v>80</v>
      </c>
      <c r="D100" s="122"/>
      <c r="E100" s="121">
        <v>80</v>
      </c>
      <c r="F100" s="123">
        <v>80</v>
      </c>
    </row>
    <row r="101" spans="1:6" s="124" customFormat="1" ht="36" customHeight="1">
      <c r="A101" s="120"/>
      <c r="B101" s="135" t="s">
        <v>49</v>
      </c>
      <c r="C101" s="121">
        <v>70</v>
      </c>
      <c r="D101" s="122"/>
      <c r="E101" s="121">
        <v>70</v>
      </c>
      <c r="F101" s="123">
        <v>70</v>
      </c>
    </row>
    <row r="102" spans="1:6" s="124" customFormat="1" ht="33" customHeight="1">
      <c r="A102" s="120"/>
      <c r="B102" s="135" t="s">
        <v>107</v>
      </c>
      <c r="C102" s="121">
        <v>2000</v>
      </c>
      <c r="D102" s="122"/>
      <c r="E102" s="121">
        <v>2000</v>
      </c>
      <c r="F102" s="123">
        <v>2000</v>
      </c>
    </row>
    <row r="103" spans="1:6" s="124" customFormat="1" ht="33" customHeight="1">
      <c r="A103" s="120"/>
      <c r="B103" s="128" t="s">
        <v>179</v>
      </c>
      <c r="C103" s="121">
        <v>80</v>
      </c>
      <c r="D103" s="122"/>
      <c r="E103" s="121">
        <v>80</v>
      </c>
      <c r="F103" s="123">
        <v>80</v>
      </c>
    </row>
    <row r="104" spans="1:6" s="124" customFormat="1" ht="33" customHeight="1">
      <c r="A104" s="120"/>
      <c r="B104" s="127" t="s">
        <v>180</v>
      </c>
      <c r="C104" s="121">
        <v>80</v>
      </c>
      <c r="D104" s="122"/>
      <c r="E104" s="121">
        <v>80</v>
      </c>
      <c r="F104" s="123">
        <v>80</v>
      </c>
    </row>
    <row r="105" spans="1:6" s="124" customFormat="1" ht="33" customHeight="1">
      <c r="A105" s="120"/>
      <c r="B105" s="128" t="s">
        <v>181</v>
      </c>
      <c r="C105" s="121">
        <v>100</v>
      </c>
      <c r="D105" s="122"/>
      <c r="E105" s="121">
        <v>100</v>
      </c>
      <c r="F105" s="123">
        <v>100</v>
      </c>
    </row>
    <row r="106" spans="1:6" s="124" customFormat="1" ht="33" customHeight="1">
      <c r="A106" s="120"/>
      <c r="B106" s="135" t="s">
        <v>109</v>
      </c>
      <c r="C106" s="121">
        <v>90</v>
      </c>
      <c r="D106" s="122"/>
      <c r="E106" s="121">
        <v>90</v>
      </c>
      <c r="F106" s="123">
        <v>90</v>
      </c>
    </row>
    <row r="107" spans="1:6" s="124" customFormat="1" ht="30" customHeight="1">
      <c r="A107" s="134"/>
      <c r="B107" s="135" t="s">
        <v>21</v>
      </c>
      <c r="C107" s="121">
        <v>270</v>
      </c>
      <c r="D107" s="122"/>
      <c r="E107" s="121">
        <v>270</v>
      </c>
      <c r="F107" s="123">
        <v>270</v>
      </c>
    </row>
    <row r="108" spans="1:6" s="124" customFormat="1" ht="39" customHeight="1">
      <c r="A108" s="134"/>
      <c r="B108" s="128" t="s">
        <v>182</v>
      </c>
      <c r="C108" s="121">
        <v>70</v>
      </c>
      <c r="D108" s="122"/>
      <c r="E108" s="121">
        <v>70</v>
      </c>
      <c r="F108" s="123">
        <v>70</v>
      </c>
    </row>
    <row r="109" spans="1:7" ht="51.75" customHeight="1">
      <c r="A109" s="71"/>
      <c r="B109" s="109" t="s">
        <v>185</v>
      </c>
      <c r="C109" s="110">
        <v>100</v>
      </c>
      <c r="D109" s="111"/>
      <c r="E109" s="110">
        <v>100</v>
      </c>
      <c r="F109" s="112">
        <v>100</v>
      </c>
      <c r="G109" s="9">
        <f>F109</f>
        <v>100</v>
      </c>
    </row>
    <row r="110" spans="1:6" ht="29.25" customHeight="1">
      <c r="A110" s="10"/>
      <c r="B110" s="4" t="s">
        <v>48</v>
      </c>
      <c r="C110" s="17">
        <v>250</v>
      </c>
      <c r="D110" s="18"/>
      <c r="E110" s="17">
        <v>250</v>
      </c>
      <c r="F110" s="20">
        <v>250</v>
      </c>
    </row>
    <row r="111" spans="1:8" s="89" customFormat="1" ht="18.75" customHeight="1">
      <c r="A111" s="71"/>
      <c r="B111" s="72" t="s">
        <v>65</v>
      </c>
      <c r="C111" s="69">
        <v>685</v>
      </c>
      <c r="D111" s="70"/>
      <c r="E111" s="69">
        <v>685</v>
      </c>
      <c r="F111" s="56">
        <v>685</v>
      </c>
      <c r="G111" s="89">
        <v>525.136</v>
      </c>
      <c r="H111" s="90" t="s">
        <v>20</v>
      </c>
    </row>
    <row r="112" spans="1:8" ht="36.75" customHeight="1">
      <c r="A112" s="71"/>
      <c r="B112" s="72" t="s">
        <v>22</v>
      </c>
      <c r="C112" s="69">
        <v>100</v>
      </c>
      <c r="D112" s="70"/>
      <c r="E112" s="69">
        <v>100</v>
      </c>
      <c r="F112" s="56">
        <v>100</v>
      </c>
      <c r="H112" s="39"/>
    </row>
    <row r="113" spans="1:6" ht="45" customHeight="1">
      <c r="A113" s="66"/>
      <c r="B113" s="4" t="s">
        <v>183</v>
      </c>
      <c r="C113" s="17">
        <v>200</v>
      </c>
      <c r="D113" s="18"/>
      <c r="E113" s="17">
        <v>200</v>
      </c>
      <c r="F113" s="20">
        <v>200</v>
      </c>
    </row>
    <row r="114" spans="1:6" s="124" customFormat="1" ht="95.25" customHeight="1">
      <c r="A114" s="134"/>
      <c r="B114" s="178" t="s">
        <v>186</v>
      </c>
      <c r="C114" s="121">
        <v>250</v>
      </c>
      <c r="D114" s="122"/>
      <c r="E114" s="121">
        <v>250</v>
      </c>
      <c r="F114" s="123">
        <v>250</v>
      </c>
    </row>
    <row r="115" spans="1:6" s="140" customFormat="1" ht="46.5" customHeight="1">
      <c r="A115" s="136"/>
      <c r="B115" s="141" t="s">
        <v>187</v>
      </c>
      <c r="C115" s="137">
        <v>300</v>
      </c>
      <c r="D115" s="138"/>
      <c r="E115" s="137">
        <v>300</v>
      </c>
      <c r="F115" s="139">
        <v>300</v>
      </c>
    </row>
    <row r="116" spans="1:6" s="13" customFormat="1" ht="30.75" customHeight="1">
      <c r="A116" s="120"/>
      <c r="B116" s="127" t="s">
        <v>188</v>
      </c>
      <c r="C116" s="121">
        <v>150</v>
      </c>
      <c r="D116" s="142"/>
      <c r="E116" s="121">
        <v>150</v>
      </c>
      <c r="F116" s="20">
        <v>150</v>
      </c>
    </row>
    <row r="117" spans="1:6" s="13" customFormat="1" ht="33" customHeight="1">
      <c r="A117" s="120"/>
      <c r="B117" s="127" t="s">
        <v>153</v>
      </c>
      <c r="C117" s="121">
        <v>60</v>
      </c>
      <c r="D117" s="142"/>
      <c r="E117" s="121">
        <v>60</v>
      </c>
      <c r="F117" s="20">
        <v>60</v>
      </c>
    </row>
    <row r="118" spans="1:6" s="13" customFormat="1" ht="30.75" customHeight="1">
      <c r="A118" s="120"/>
      <c r="B118" s="127" t="s">
        <v>189</v>
      </c>
      <c r="C118" s="121">
        <v>60</v>
      </c>
      <c r="D118" s="142"/>
      <c r="E118" s="121">
        <v>60</v>
      </c>
      <c r="F118" s="20">
        <v>60</v>
      </c>
    </row>
    <row r="119" spans="1:6" s="13" customFormat="1" ht="63.75" customHeight="1">
      <c r="A119" s="120"/>
      <c r="B119" s="127" t="s">
        <v>190</v>
      </c>
      <c r="C119" s="121">
        <v>200</v>
      </c>
      <c r="D119" s="142"/>
      <c r="E119" s="121">
        <v>200</v>
      </c>
      <c r="F119" s="20">
        <v>200</v>
      </c>
    </row>
    <row r="120" spans="1:6" s="13" customFormat="1" ht="32.25" customHeight="1">
      <c r="A120" s="120"/>
      <c r="B120" s="127" t="s">
        <v>191</v>
      </c>
      <c r="C120" s="121">
        <v>80</v>
      </c>
      <c r="D120" s="142"/>
      <c r="E120" s="121">
        <v>80</v>
      </c>
      <c r="F120" s="20">
        <v>80</v>
      </c>
    </row>
    <row r="121" spans="1:6" s="13" customFormat="1" ht="33" customHeight="1">
      <c r="A121" s="120"/>
      <c r="B121" s="127" t="s">
        <v>192</v>
      </c>
      <c r="C121" s="121">
        <v>290</v>
      </c>
      <c r="D121" s="122"/>
      <c r="E121" s="121">
        <v>290</v>
      </c>
      <c r="F121" s="20">
        <v>290</v>
      </c>
    </row>
    <row r="122" spans="1:6" s="13" customFormat="1" ht="34.5" customHeight="1">
      <c r="A122" s="120"/>
      <c r="B122" s="127" t="s">
        <v>193</v>
      </c>
      <c r="C122" s="121">
        <v>200</v>
      </c>
      <c r="D122" s="122"/>
      <c r="E122" s="121">
        <v>200</v>
      </c>
      <c r="F122" s="20">
        <v>200</v>
      </c>
    </row>
    <row r="123" spans="1:6" s="13" customFormat="1" ht="48" customHeight="1">
      <c r="A123" s="120"/>
      <c r="B123" s="141" t="s">
        <v>194</v>
      </c>
      <c r="C123" s="137">
        <v>200</v>
      </c>
      <c r="D123" s="138"/>
      <c r="E123" s="137">
        <v>200</v>
      </c>
      <c r="F123" s="144">
        <v>200</v>
      </c>
    </row>
    <row r="124" spans="1:6" s="27" customFormat="1" ht="53.25" customHeight="1">
      <c r="A124" s="120"/>
      <c r="B124" s="127" t="s">
        <v>195</v>
      </c>
      <c r="C124" s="145">
        <v>250</v>
      </c>
      <c r="D124" s="145"/>
      <c r="E124" s="145">
        <v>250</v>
      </c>
      <c r="F124" s="146">
        <v>250</v>
      </c>
    </row>
    <row r="125" spans="1:6" s="27" customFormat="1" ht="66" customHeight="1">
      <c r="A125" s="120"/>
      <c r="B125" s="127" t="s">
        <v>196</v>
      </c>
      <c r="C125" s="137">
        <v>200</v>
      </c>
      <c r="D125" s="138"/>
      <c r="E125" s="137">
        <v>200</v>
      </c>
      <c r="F125" s="144">
        <v>200</v>
      </c>
    </row>
    <row r="126" spans="1:6" s="27" customFormat="1" ht="62.25" customHeight="1">
      <c r="A126" s="120"/>
      <c r="B126" s="127" t="s">
        <v>197</v>
      </c>
      <c r="C126" s="137">
        <v>220</v>
      </c>
      <c r="D126" s="138"/>
      <c r="E126" s="137">
        <v>220</v>
      </c>
      <c r="F126" s="144">
        <v>220</v>
      </c>
    </row>
    <row r="127" spans="1:6" s="27" customFormat="1" ht="50.25" customHeight="1">
      <c r="A127" s="120"/>
      <c r="B127" s="127" t="s">
        <v>198</v>
      </c>
      <c r="C127" s="137">
        <v>150</v>
      </c>
      <c r="D127" s="138"/>
      <c r="E127" s="137">
        <v>150</v>
      </c>
      <c r="F127" s="144">
        <v>150</v>
      </c>
    </row>
    <row r="128" spans="1:6" s="27" customFormat="1" ht="65.25" customHeight="1">
      <c r="A128" s="136"/>
      <c r="B128" s="151" t="s">
        <v>24</v>
      </c>
      <c r="C128" s="137">
        <v>200</v>
      </c>
      <c r="D128" s="138"/>
      <c r="E128" s="137">
        <v>200</v>
      </c>
      <c r="F128" s="144">
        <v>200</v>
      </c>
    </row>
    <row r="129" spans="1:6" s="27" customFormat="1" ht="63" customHeight="1">
      <c r="A129" s="120"/>
      <c r="B129" s="152" t="s">
        <v>37</v>
      </c>
      <c r="C129" s="137">
        <v>170</v>
      </c>
      <c r="D129" s="138"/>
      <c r="E129" s="137">
        <v>170</v>
      </c>
      <c r="F129" s="144">
        <v>170</v>
      </c>
    </row>
    <row r="130" spans="1:6" s="27" customFormat="1" ht="33" customHeight="1">
      <c r="A130" s="120"/>
      <c r="B130" s="135" t="s">
        <v>51</v>
      </c>
      <c r="C130" s="137">
        <v>100</v>
      </c>
      <c r="D130" s="138"/>
      <c r="E130" s="137">
        <v>100</v>
      </c>
      <c r="F130" s="144">
        <v>100</v>
      </c>
    </row>
    <row r="131" spans="1:6" s="27" customFormat="1" ht="30" customHeight="1">
      <c r="A131" s="120"/>
      <c r="B131" s="135" t="s">
        <v>100</v>
      </c>
      <c r="C131" s="137">
        <v>2000</v>
      </c>
      <c r="D131" s="138"/>
      <c r="E131" s="137">
        <v>2000</v>
      </c>
      <c r="F131" s="144">
        <v>2000</v>
      </c>
    </row>
    <row r="132" spans="1:6" s="27" customFormat="1" ht="48.75" customHeight="1">
      <c r="A132" s="120"/>
      <c r="B132" s="153" t="s">
        <v>52</v>
      </c>
      <c r="C132" s="137">
        <v>150</v>
      </c>
      <c r="D132" s="138"/>
      <c r="E132" s="137">
        <v>150</v>
      </c>
      <c r="F132" s="147">
        <v>150</v>
      </c>
    </row>
    <row r="133" spans="1:6" s="27" customFormat="1" ht="46.5" customHeight="1">
      <c r="A133" s="143"/>
      <c r="B133" s="152" t="s">
        <v>39</v>
      </c>
      <c r="C133" s="148">
        <v>1500</v>
      </c>
      <c r="D133" s="149"/>
      <c r="E133" s="148">
        <v>1500</v>
      </c>
      <c r="F133" s="150">
        <v>1500</v>
      </c>
    </row>
    <row r="134" spans="1:6" s="27" customFormat="1" ht="79.5" customHeight="1">
      <c r="A134" s="143"/>
      <c r="B134" s="127" t="s">
        <v>199</v>
      </c>
      <c r="C134" s="148">
        <v>150</v>
      </c>
      <c r="D134" s="149"/>
      <c r="E134" s="148">
        <v>150</v>
      </c>
      <c r="F134" s="150">
        <v>150</v>
      </c>
    </row>
    <row r="135" spans="1:6" s="27" customFormat="1" ht="34.5" customHeight="1">
      <c r="A135" s="143"/>
      <c r="B135" s="141" t="s">
        <v>200</v>
      </c>
      <c r="C135" s="148">
        <v>180</v>
      </c>
      <c r="D135" s="149"/>
      <c r="E135" s="148">
        <v>180</v>
      </c>
      <c r="F135" s="150">
        <v>180</v>
      </c>
    </row>
    <row r="136" spans="1:6" s="27" customFormat="1" ht="33" customHeight="1">
      <c r="A136" s="120"/>
      <c r="B136" s="141" t="s">
        <v>201</v>
      </c>
      <c r="C136" s="137">
        <v>299</v>
      </c>
      <c r="D136" s="138"/>
      <c r="E136" s="137">
        <v>299</v>
      </c>
      <c r="F136" s="144">
        <v>299</v>
      </c>
    </row>
    <row r="137" spans="1:6" s="27" customFormat="1" ht="63.75" customHeight="1">
      <c r="A137" s="120"/>
      <c r="B137" s="127" t="s">
        <v>202</v>
      </c>
      <c r="C137" s="137">
        <v>200</v>
      </c>
      <c r="D137" s="138"/>
      <c r="E137" s="137">
        <v>200</v>
      </c>
      <c r="F137" s="144">
        <v>200</v>
      </c>
    </row>
    <row r="138" spans="1:6" s="27" customFormat="1" ht="34.5" customHeight="1">
      <c r="A138" s="120"/>
      <c r="B138" s="135" t="s">
        <v>125</v>
      </c>
      <c r="C138" s="137">
        <v>100</v>
      </c>
      <c r="D138" s="138"/>
      <c r="E138" s="137">
        <v>100</v>
      </c>
      <c r="F138" s="144">
        <v>200</v>
      </c>
    </row>
    <row r="139" spans="1:6" s="140" customFormat="1" ht="47.25" customHeight="1">
      <c r="A139" s="120"/>
      <c r="B139" s="127" t="s">
        <v>203</v>
      </c>
      <c r="C139" s="137"/>
      <c r="D139" s="138"/>
      <c r="E139" s="137"/>
      <c r="F139" s="139">
        <v>290</v>
      </c>
    </row>
    <row r="140" spans="1:6" s="27" customFormat="1" ht="60" customHeight="1">
      <c r="A140" s="120"/>
      <c r="B140" s="151" t="s">
        <v>110</v>
      </c>
      <c r="C140" s="137">
        <v>100</v>
      </c>
      <c r="D140" s="138"/>
      <c r="E140" s="137">
        <v>100</v>
      </c>
      <c r="F140" s="144">
        <v>200</v>
      </c>
    </row>
    <row r="141" spans="1:6" s="27" customFormat="1" ht="28.5" customHeight="1">
      <c r="A141" s="120"/>
      <c r="B141" s="152" t="s">
        <v>36</v>
      </c>
      <c r="C141" s="212">
        <v>299</v>
      </c>
      <c r="D141" s="213"/>
      <c r="E141" s="212">
        <v>299</v>
      </c>
      <c r="F141" s="214">
        <v>200</v>
      </c>
    </row>
    <row r="142" spans="1:6" s="27" customFormat="1" ht="32.25" customHeight="1">
      <c r="A142" s="120"/>
      <c r="B142" s="154" t="s">
        <v>40</v>
      </c>
      <c r="C142" s="212">
        <v>600</v>
      </c>
      <c r="D142" s="213"/>
      <c r="E142" s="212">
        <v>600</v>
      </c>
      <c r="F142" s="214">
        <v>100</v>
      </c>
    </row>
    <row r="143" spans="1:6" s="27" customFormat="1" ht="60.75" customHeight="1">
      <c r="A143" s="120"/>
      <c r="B143" s="155" t="s">
        <v>123</v>
      </c>
      <c r="C143" s="215">
        <v>250</v>
      </c>
      <c r="D143" s="215"/>
      <c r="E143" s="215">
        <v>250</v>
      </c>
      <c r="F143" s="216">
        <v>200</v>
      </c>
    </row>
    <row r="144" spans="1:6" s="27" customFormat="1" ht="20.25" customHeight="1">
      <c r="A144" s="129"/>
      <c r="B144" s="141" t="s">
        <v>204</v>
      </c>
      <c r="C144" s="215"/>
      <c r="D144" s="215"/>
      <c r="E144" s="215"/>
      <c r="F144" s="216">
        <v>200</v>
      </c>
    </row>
    <row r="145" spans="1:6" ht="48" customHeight="1">
      <c r="A145" s="129"/>
      <c r="B145" s="127" t="s">
        <v>205</v>
      </c>
      <c r="C145" s="217">
        <v>200</v>
      </c>
      <c r="D145" s="217"/>
      <c r="E145" s="217">
        <v>200</v>
      </c>
      <c r="F145" s="218">
        <v>100</v>
      </c>
    </row>
    <row r="146" spans="1:6" ht="23.25" customHeight="1">
      <c r="A146" s="129"/>
      <c r="B146" s="141" t="s">
        <v>206</v>
      </c>
      <c r="C146" s="217">
        <v>70</v>
      </c>
      <c r="D146" s="217"/>
      <c r="E146" s="217">
        <v>70</v>
      </c>
      <c r="F146" s="218">
        <v>70</v>
      </c>
    </row>
    <row r="147" spans="1:8" ht="31.5" customHeight="1">
      <c r="A147" s="10"/>
      <c r="B147" s="34" t="s">
        <v>89</v>
      </c>
      <c r="C147" s="17">
        <v>100</v>
      </c>
      <c r="D147" s="18"/>
      <c r="E147" s="17">
        <v>100</v>
      </c>
      <c r="F147" s="20">
        <v>100</v>
      </c>
      <c r="H147" s="39"/>
    </row>
    <row r="148" spans="1:6" ht="65.25" customHeight="1">
      <c r="A148" s="10"/>
      <c r="B148" s="6" t="s">
        <v>41</v>
      </c>
      <c r="C148" s="17">
        <v>150</v>
      </c>
      <c r="D148" s="18"/>
      <c r="E148" s="17">
        <v>150</v>
      </c>
      <c r="F148" s="20">
        <v>150</v>
      </c>
    </row>
    <row r="149" spans="1:6" ht="31.5" customHeight="1">
      <c r="A149" s="10"/>
      <c r="B149" s="34" t="s">
        <v>23</v>
      </c>
      <c r="C149" s="17">
        <v>63</v>
      </c>
      <c r="D149" s="18"/>
      <c r="E149" s="17">
        <v>63</v>
      </c>
      <c r="F149" s="20">
        <v>63</v>
      </c>
    </row>
    <row r="150" spans="1:6" ht="18.75" customHeight="1">
      <c r="A150" s="10"/>
      <c r="B150" s="34" t="s">
        <v>66</v>
      </c>
      <c r="C150" s="17">
        <v>190</v>
      </c>
      <c r="D150" s="18"/>
      <c r="E150" s="17">
        <v>190</v>
      </c>
      <c r="F150" s="20">
        <v>190</v>
      </c>
    </row>
    <row r="151" spans="1:6" ht="30.75" customHeight="1">
      <c r="A151" s="10"/>
      <c r="B151" s="12" t="s">
        <v>42</v>
      </c>
      <c r="C151" s="17">
        <v>50</v>
      </c>
      <c r="D151" s="17"/>
      <c r="E151" s="17">
        <v>50</v>
      </c>
      <c r="F151" s="20">
        <v>50</v>
      </c>
    </row>
    <row r="152" spans="1:6" ht="27" customHeight="1">
      <c r="A152" s="10"/>
      <c r="B152" s="34" t="s">
        <v>184</v>
      </c>
      <c r="C152" s="17">
        <v>299</v>
      </c>
      <c r="D152" s="18"/>
      <c r="E152" s="17">
        <v>299</v>
      </c>
      <c r="F152" s="20">
        <v>299</v>
      </c>
    </row>
    <row r="153" spans="1:6" ht="15.75">
      <c r="A153" s="10"/>
      <c r="B153" s="179" t="s">
        <v>67</v>
      </c>
      <c r="C153" s="57">
        <f>C154+C158+C174</f>
        <v>7161</v>
      </c>
      <c r="D153" s="57">
        <f>D154+D158+D174</f>
        <v>0</v>
      </c>
      <c r="E153" s="57">
        <f>E154+E158+E174</f>
        <v>7161</v>
      </c>
      <c r="F153" s="83">
        <f>F154+F158+F174</f>
        <v>6263</v>
      </c>
    </row>
    <row r="154" spans="1:13" s="194" customFormat="1" ht="15.75">
      <c r="A154" s="190"/>
      <c r="B154" s="203" t="s">
        <v>28</v>
      </c>
      <c r="C154" s="205">
        <f>SUM(C155:C157)</f>
        <v>3818</v>
      </c>
      <c r="D154" s="205">
        <f>SUM(D157:D157)</f>
        <v>0</v>
      </c>
      <c r="E154" s="205">
        <f>SUM(E155:E157)</f>
        <v>3818</v>
      </c>
      <c r="F154" s="206">
        <f>SUM(F155:F157)</f>
        <v>2920</v>
      </c>
      <c r="H154" s="208"/>
      <c r="I154" s="208"/>
      <c r="J154" s="208"/>
      <c r="K154" s="208"/>
      <c r="L154" s="208"/>
      <c r="M154" s="208"/>
    </row>
    <row r="155" spans="1:13" s="54" customFormat="1" ht="30">
      <c r="A155" s="53"/>
      <c r="B155" s="157" t="s">
        <v>132</v>
      </c>
      <c r="C155" s="76">
        <v>290</v>
      </c>
      <c r="D155" s="76"/>
      <c r="E155" s="76">
        <v>290</v>
      </c>
      <c r="F155" s="162">
        <v>290</v>
      </c>
      <c r="H155" s="64"/>
      <c r="I155" s="64"/>
      <c r="J155" s="64"/>
      <c r="K155" s="64"/>
      <c r="L155" s="64"/>
      <c r="M155" s="64"/>
    </row>
    <row r="156" spans="1:13" s="54" customFormat="1" ht="30">
      <c r="A156" s="53"/>
      <c r="B156" s="157" t="s">
        <v>133</v>
      </c>
      <c r="C156" s="76">
        <v>1830</v>
      </c>
      <c r="D156" s="76"/>
      <c r="E156" s="76">
        <v>1830</v>
      </c>
      <c r="F156" s="162">
        <v>1830</v>
      </c>
      <c r="H156" s="64"/>
      <c r="I156" s="64"/>
      <c r="J156" s="64"/>
      <c r="K156" s="64"/>
      <c r="L156" s="64"/>
      <c r="M156" s="64"/>
    </row>
    <row r="157" spans="1:13" ht="30.75" customHeight="1">
      <c r="A157" s="10"/>
      <c r="B157" s="32" t="s">
        <v>88</v>
      </c>
      <c r="C157" s="69">
        <v>1698</v>
      </c>
      <c r="D157" s="70"/>
      <c r="E157" s="69">
        <v>1698</v>
      </c>
      <c r="F157" s="79">
        <v>800</v>
      </c>
      <c r="H157" s="63"/>
      <c r="I157" s="65"/>
      <c r="J157" s="65"/>
      <c r="K157" s="65"/>
      <c r="L157" s="65"/>
      <c r="M157" s="65"/>
    </row>
    <row r="158" spans="1:13" s="194" customFormat="1" ht="15.75">
      <c r="A158" s="190"/>
      <c r="B158" s="203" t="s">
        <v>59</v>
      </c>
      <c r="C158" s="205">
        <f>SUM(C159:C173)</f>
        <v>2798</v>
      </c>
      <c r="D158" s="205">
        <f>SUM(D160:D173)</f>
        <v>0</v>
      </c>
      <c r="E158" s="205">
        <f>SUM(E159:E173)</f>
        <v>2798</v>
      </c>
      <c r="F158" s="211">
        <f>SUM(F159:F173)</f>
        <v>2798</v>
      </c>
      <c r="H158" s="208"/>
      <c r="I158" s="208"/>
      <c r="J158" s="208"/>
      <c r="K158" s="208"/>
      <c r="L158" s="208"/>
      <c r="M158" s="208"/>
    </row>
    <row r="159" spans="1:13" s="160" customFormat="1" ht="45">
      <c r="A159" s="156"/>
      <c r="B159" s="157" t="s">
        <v>128</v>
      </c>
      <c r="C159" s="158">
        <v>1000</v>
      </c>
      <c r="D159" s="158"/>
      <c r="E159" s="158">
        <v>1000</v>
      </c>
      <c r="F159" s="159">
        <v>1000</v>
      </c>
      <c r="H159" s="161"/>
      <c r="I159" s="161"/>
      <c r="J159" s="161"/>
      <c r="K159" s="161"/>
      <c r="L159" s="161"/>
      <c r="M159" s="161"/>
    </row>
    <row r="160" spans="1:13" ht="40.5" customHeight="1">
      <c r="A160" s="10"/>
      <c r="B160" s="32" t="s">
        <v>129</v>
      </c>
      <c r="C160" s="17">
        <v>75</v>
      </c>
      <c r="D160" s="18"/>
      <c r="E160" s="17">
        <v>75</v>
      </c>
      <c r="F160" s="56">
        <v>75</v>
      </c>
      <c r="H160" s="63"/>
      <c r="I160" s="65"/>
      <c r="J160" s="65"/>
      <c r="K160" s="65"/>
      <c r="L160" s="65"/>
      <c r="M160" s="65"/>
    </row>
    <row r="161" spans="1:13" ht="40.5" customHeight="1">
      <c r="A161" s="10"/>
      <c r="B161" s="32" t="s">
        <v>131</v>
      </c>
      <c r="C161" s="17">
        <v>75</v>
      </c>
      <c r="D161" s="18"/>
      <c r="E161" s="17">
        <v>75</v>
      </c>
      <c r="F161" s="56">
        <v>75</v>
      </c>
      <c r="H161" s="63"/>
      <c r="I161" s="65"/>
      <c r="J161" s="65"/>
      <c r="K161" s="65"/>
      <c r="L161" s="65"/>
      <c r="M161" s="65"/>
    </row>
    <row r="162" spans="1:13" ht="40.5" customHeight="1">
      <c r="A162" s="10"/>
      <c r="B162" s="32" t="s">
        <v>130</v>
      </c>
      <c r="C162" s="17">
        <v>299</v>
      </c>
      <c r="D162" s="18"/>
      <c r="E162" s="17">
        <v>299</v>
      </c>
      <c r="F162" s="56">
        <v>299</v>
      </c>
      <c r="H162" s="63"/>
      <c r="I162" s="65"/>
      <c r="J162" s="65"/>
      <c r="K162" s="65"/>
      <c r="L162" s="65"/>
      <c r="M162" s="65"/>
    </row>
    <row r="163" spans="1:13" ht="40.5" customHeight="1">
      <c r="A163" s="10"/>
      <c r="B163" s="32" t="s">
        <v>144</v>
      </c>
      <c r="C163" s="17">
        <v>100</v>
      </c>
      <c r="D163" s="18"/>
      <c r="E163" s="17">
        <v>100</v>
      </c>
      <c r="F163" s="56">
        <v>100</v>
      </c>
      <c r="H163" s="63"/>
      <c r="I163" s="65"/>
      <c r="J163" s="65"/>
      <c r="K163" s="65"/>
      <c r="L163" s="65"/>
      <c r="M163" s="65"/>
    </row>
    <row r="164" spans="1:13" ht="43.5" customHeight="1">
      <c r="A164" s="10"/>
      <c r="B164" s="32" t="s">
        <v>135</v>
      </c>
      <c r="C164" s="17">
        <v>299</v>
      </c>
      <c r="D164" s="18"/>
      <c r="E164" s="17">
        <v>299</v>
      </c>
      <c r="F164" s="56">
        <v>299</v>
      </c>
      <c r="H164" s="63"/>
      <c r="I164" s="65"/>
      <c r="J164" s="65"/>
      <c r="K164" s="65"/>
      <c r="L164" s="65"/>
      <c r="M164" s="65"/>
    </row>
    <row r="165" spans="1:13" ht="30" customHeight="1">
      <c r="A165" s="10"/>
      <c r="B165" s="32" t="s">
        <v>134</v>
      </c>
      <c r="C165" s="17">
        <v>25</v>
      </c>
      <c r="D165" s="18"/>
      <c r="E165" s="17">
        <v>25</v>
      </c>
      <c r="F165" s="56">
        <v>25</v>
      </c>
      <c r="H165" s="63"/>
      <c r="I165" s="65"/>
      <c r="J165" s="65"/>
      <c r="K165" s="65"/>
      <c r="L165" s="65"/>
      <c r="M165" s="65"/>
    </row>
    <row r="166" spans="1:13" ht="30" customHeight="1">
      <c r="A166" s="10"/>
      <c r="B166" s="32" t="s">
        <v>136</v>
      </c>
      <c r="C166" s="17">
        <v>117</v>
      </c>
      <c r="D166" s="18"/>
      <c r="E166" s="17">
        <v>117</v>
      </c>
      <c r="F166" s="56">
        <v>117</v>
      </c>
      <c r="H166" s="63"/>
      <c r="I166" s="65"/>
      <c r="J166" s="65"/>
      <c r="K166" s="65"/>
      <c r="L166" s="65"/>
      <c r="M166" s="65"/>
    </row>
    <row r="167" spans="1:13" ht="30" customHeight="1">
      <c r="A167" s="10"/>
      <c r="B167" s="32" t="s">
        <v>137</v>
      </c>
      <c r="C167" s="17">
        <v>150</v>
      </c>
      <c r="D167" s="18"/>
      <c r="E167" s="17">
        <v>150</v>
      </c>
      <c r="F167" s="56">
        <v>150</v>
      </c>
      <c r="H167" s="63"/>
      <c r="I167" s="65"/>
      <c r="J167" s="65"/>
      <c r="K167" s="65"/>
      <c r="L167" s="65"/>
      <c r="M167" s="65"/>
    </row>
    <row r="168" spans="1:13" ht="40.5" customHeight="1">
      <c r="A168" s="10"/>
      <c r="B168" s="32" t="s">
        <v>138</v>
      </c>
      <c r="C168" s="17">
        <v>50</v>
      </c>
      <c r="D168" s="18"/>
      <c r="E168" s="17">
        <v>50</v>
      </c>
      <c r="F168" s="56">
        <v>50</v>
      </c>
      <c r="H168" s="63"/>
      <c r="I168" s="65"/>
      <c r="J168" s="65"/>
      <c r="K168" s="65"/>
      <c r="L168" s="65"/>
      <c r="M168" s="65"/>
    </row>
    <row r="169" spans="1:13" ht="29.25" customHeight="1">
      <c r="A169" s="10"/>
      <c r="B169" s="12" t="s">
        <v>142</v>
      </c>
      <c r="C169" s="17">
        <v>5</v>
      </c>
      <c r="D169" s="18"/>
      <c r="E169" s="17">
        <v>5</v>
      </c>
      <c r="F169" s="56">
        <v>5</v>
      </c>
      <c r="H169" s="63"/>
      <c r="I169" s="65"/>
      <c r="J169" s="65"/>
      <c r="K169" s="65"/>
      <c r="L169" s="65"/>
      <c r="M169" s="65"/>
    </row>
    <row r="170" spans="1:13" ht="33" customHeight="1">
      <c r="A170" s="66"/>
      <c r="B170" s="7" t="s">
        <v>139</v>
      </c>
      <c r="C170" s="17">
        <v>273</v>
      </c>
      <c r="D170" s="18"/>
      <c r="E170" s="17">
        <v>273</v>
      </c>
      <c r="F170" s="56">
        <v>273</v>
      </c>
      <c r="H170" s="63"/>
      <c r="I170" s="65"/>
      <c r="J170" s="65"/>
      <c r="K170" s="65"/>
      <c r="L170" s="65"/>
      <c r="M170" s="65"/>
    </row>
    <row r="171" spans="1:13" ht="48" customHeight="1">
      <c r="A171" s="10"/>
      <c r="B171" s="32" t="s">
        <v>140</v>
      </c>
      <c r="C171" s="17">
        <v>30</v>
      </c>
      <c r="D171" s="18"/>
      <c r="E171" s="17">
        <v>30</v>
      </c>
      <c r="F171" s="56">
        <v>30</v>
      </c>
      <c r="H171" s="63"/>
      <c r="I171" s="65"/>
      <c r="J171" s="65"/>
      <c r="K171" s="65"/>
      <c r="L171" s="65"/>
      <c r="M171" s="65"/>
    </row>
    <row r="172" spans="1:13" ht="30" customHeight="1">
      <c r="A172" s="5"/>
      <c r="B172" s="12" t="s">
        <v>143</v>
      </c>
      <c r="C172" s="17">
        <v>100</v>
      </c>
      <c r="D172" s="18"/>
      <c r="E172" s="17">
        <v>100</v>
      </c>
      <c r="F172" s="56">
        <v>100</v>
      </c>
      <c r="H172" s="63"/>
      <c r="I172" s="65"/>
      <c r="J172" s="65"/>
      <c r="K172" s="65"/>
      <c r="L172" s="65"/>
      <c r="M172" s="65"/>
    </row>
    <row r="173" spans="1:13" ht="47.25" customHeight="1">
      <c r="A173" s="5"/>
      <c r="B173" s="12" t="s">
        <v>141</v>
      </c>
      <c r="C173" s="17">
        <v>200</v>
      </c>
      <c r="D173" s="18"/>
      <c r="E173" s="17">
        <v>200</v>
      </c>
      <c r="F173" s="56">
        <v>200</v>
      </c>
      <c r="H173" s="63"/>
      <c r="I173" s="65"/>
      <c r="J173" s="65"/>
      <c r="K173" s="65"/>
      <c r="L173" s="65"/>
      <c r="M173" s="65"/>
    </row>
    <row r="174" spans="1:13" s="194" customFormat="1" ht="19.5" customHeight="1">
      <c r="A174" s="209"/>
      <c r="B174" s="210" t="s">
        <v>71</v>
      </c>
      <c r="C174" s="205">
        <f>SUM(C175:C176)</f>
        <v>545</v>
      </c>
      <c r="D174" s="205">
        <f>D176</f>
        <v>0</v>
      </c>
      <c r="E174" s="205">
        <f>SUM(E175:E176)</f>
        <v>545</v>
      </c>
      <c r="F174" s="211">
        <f>SUM(F175:F176)</f>
        <v>545</v>
      </c>
      <c r="H174" s="208"/>
      <c r="I174" s="208"/>
      <c r="J174" s="208"/>
      <c r="K174" s="208"/>
      <c r="L174" s="208"/>
      <c r="M174" s="208"/>
    </row>
    <row r="175" spans="1:13" s="54" customFormat="1" ht="42" customHeight="1">
      <c r="A175" s="55"/>
      <c r="B175" s="32" t="s">
        <v>127</v>
      </c>
      <c r="C175" s="76">
        <v>250</v>
      </c>
      <c r="D175" s="76"/>
      <c r="E175" s="76">
        <v>250</v>
      </c>
      <c r="F175" s="77">
        <v>250</v>
      </c>
      <c r="H175" s="64"/>
      <c r="I175" s="64"/>
      <c r="J175" s="64"/>
      <c r="K175" s="64"/>
      <c r="L175" s="64"/>
      <c r="M175" s="64"/>
    </row>
    <row r="176" spans="1:13" ht="30.75" customHeight="1">
      <c r="A176" s="5"/>
      <c r="B176" s="32" t="s">
        <v>17</v>
      </c>
      <c r="C176" s="17">
        <v>295</v>
      </c>
      <c r="D176" s="18"/>
      <c r="E176" s="17">
        <v>295</v>
      </c>
      <c r="F176" s="56">
        <v>295</v>
      </c>
      <c r="H176" s="63"/>
      <c r="I176" s="65"/>
      <c r="J176" s="65"/>
      <c r="K176" s="65"/>
      <c r="L176" s="65"/>
      <c r="M176" s="65"/>
    </row>
    <row r="177" spans="1:13" s="89" customFormat="1" ht="18.75" customHeight="1">
      <c r="A177" s="163"/>
      <c r="B177" s="164" t="s">
        <v>68</v>
      </c>
      <c r="C177" s="165">
        <f>C178</f>
        <v>1069</v>
      </c>
      <c r="D177" s="166">
        <f>D178</f>
        <v>0</v>
      </c>
      <c r="E177" s="166">
        <f>E178</f>
        <v>1069</v>
      </c>
      <c r="F177" s="167">
        <f>F178</f>
        <v>1069</v>
      </c>
      <c r="H177" s="65"/>
      <c r="I177" s="65"/>
      <c r="J177" s="65"/>
      <c r="K177" s="65"/>
      <c r="L177" s="65"/>
      <c r="M177" s="65"/>
    </row>
    <row r="178" spans="1:13" s="194" customFormat="1" ht="18.75" customHeight="1">
      <c r="A178" s="209"/>
      <c r="B178" s="203" t="s">
        <v>59</v>
      </c>
      <c r="C178" s="205">
        <f>SUM(C179:C186)</f>
        <v>1069</v>
      </c>
      <c r="D178" s="205">
        <f>SUM(D179:D186)</f>
        <v>0</v>
      </c>
      <c r="E178" s="205">
        <f>SUM(E179:E186)</f>
        <v>1069</v>
      </c>
      <c r="F178" s="206">
        <f>SUM(F179:F186)</f>
        <v>1069</v>
      </c>
      <c r="H178" s="208"/>
      <c r="I178" s="208"/>
      <c r="J178" s="208"/>
      <c r="K178" s="208"/>
      <c r="L178" s="208"/>
      <c r="M178" s="208"/>
    </row>
    <row r="179" spans="1:13" s="89" customFormat="1" ht="33.75" customHeight="1">
      <c r="A179" s="163"/>
      <c r="B179" s="168" t="s">
        <v>25</v>
      </c>
      <c r="C179" s="69">
        <v>230</v>
      </c>
      <c r="D179" s="70"/>
      <c r="E179" s="69">
        <v>230</v>
      </c>
      <c r="F179" s="56">
        <v>230</v>
      </c>
      <c r="H179" s="65"/>
      <c r="I179" s="65"/>
      <c r="J179" s="65"/>
      <c r="K179" s="65"/>
      <c r="L179" s="65"/>
      <c r="M179" s="65"/>
    </row>
    <row r="180" spans="1:13" s="89" customFormat="1" ht="30.75" customHeight="1">
      <c r="A180" s="163"/>
      <c r="B180" s="169" t="s">
        <v>33</v>
      </c>
      <c r="C180" s="69">
        <v>100</v>
      </c>
      <c r="D180" s="70"/>
      <c r="E180" s="69">
        <v>100</v>
      </c>
      <c r="F180" s="56">
        <v>100</v>
      </c>
      <c r="H180" s="65"/>
      <c r="I180" s="65"/>
      <c r="J180" s="65"/>
      <c r="K180" s="65"/>
      <c r="L180" s="65"/>
      <c r="M180" s="65"/>
    </row>
    <row r="181" spans="1:13" s="89" customFormat="1" ht="30.75" customHeight="1">
      <c r="A181" s="163"/>
      <c r="B181" s="169" t="s">
        <v>111</v>
      </c>
      <c r="C181" s="69">
        <v>150</v>
      </c>
      <c r="D181" s="70"/>
      <c r="E181" s="69">
        <v>150</v>
      </c>
      <c r="F181" s="56">
        <v>150</v>
      </c>
      <c r="H181" s="65"/>
      <c r="I181" s="65"/>
      <c r="J181" s="65"/>
      <c r="K181" s="65"/>
      <c r="L181" s="65"/>
      <c r="M181" s="65"/>
    </row>
    <row r="182" spans="1:13" s="89" customFormat="1" ht="45">
      <c r="A182" s="163"/>
      <c r="B182" s="169" t="s">
        <v>30</v>
      </c>
      <c r="C182" s="69">
        <v>100</v>
      </c>
      <c r="D182" s="70"/>
      <c r="E182" s="69">
        <v>100</v>
      </c>
      <c r="F182" s="56">
        <v>100</v>
      </c>
      <c r="H182" s="65"/>
      <c r="I182" s="65"/>
      <c r="J182" s="65"/>
      <c r="K182" s="65"/>
      <c r="L182" s="65"/>
      <c r="M182" s="65"/>
    </row>
    <row r="183" spans="1:13" s="89" customFormat="1" ht="45" customHeight="1">
      <c r="A183" s="163"/>
      <c r="B183" s="169" t="s">
        <v>31</v>
      </c>
      <c r="C183" s="69">
        <v>50</v>
      </c>
      <c r="D183" s="70"/>
      <c r="E183" s="69">
        <v>50</v>
      </c>
      <c r="F183" s="56">
        <v>50</v>
      </c>
      <c r="H183" s="65"/>
      <c r="I183" s="65"/>
      <c r="J183" s="65"/>
      <c r="K183" s="65"/>
      <c r="L183" s="65"/>
      <c r="M183" s="65"/>
    </row>
    <row r="184" spans="1:13" s="89" customFormat="1" ht="45">
      <c r="A184" s="163"/>
      <c r="B184" s="168" t="s">
        <v>32</v>
      </c>
      <c r="C184" s="69">
        <v>90</v>
      </c>
      <c r="D184" s="70"/>
      <c r="E184" s="69">
        <v>90</v>
      </c>
      <c r="F184" s="56">
        <v>90</v>
      </c>
      <c r="H184" s="65"/>
      <c r="I184" s="65"/>
      <c r="J184" s="65"/>
      <c r="K184" s="65"/>
      <c r="L184" s="65"/>
      <c r="M184" s="65"/>
    </row>
    <row r="185" spans="1:13" s="89" customFormat="1" ht="30">
      <c r="A185" s="163"/>
      <c r="B185" s="168" t="s">
        <v>154</v>
      </c>
      <c r="C185" s="69">
        <v>50</v>
      </c>
      <c r="D185" s="70"/>
      <c r="E185" s="69">
        <v>50</v>
      </c>
      <c r="F185" s="56">
        <v>50</v>
      </c>
      <c r="H185" s="65"/>
      <c r="I185" s="65"/>
      <c r="J185" s="65"/>
      <c r="K185" s="65"/>
      <c r="L185" s="65"/>
      <c r="M185" s="65"/>
    </row>
    <row r="186" spans="1:6" s="89" customFormat="1" ht="30">
      <c r="A186" s="163"/>
      <c r="B186" s="169" t="s">
        <v>79</v>
      </c>
      <c r="C186" s="177">
        <v>299</v>
      </c>
      <c r="D186" s="70"/>
      <c r="E186" s="69">
        <v>299</v>
      </c>
      <c r="F186" s="56">
        <v>299</v>
      </c>
    </row>
    <row r="187" spans="1:6" s="89" customFormat="1" ht="14.25" customHeight="1">
      <c r="A187" s="163"/>
      <c r="B187" s="164" t="s">
        <v>69</v>
      </c>
      <c r="C187" s="166">
        <f>C188+C190</f>
        <v>1464.4</v>
      </c>
      <c r="D187" s="166">
        <f>D189+D191+D194</f>
        <v>0</v>
      </c>
      <c r="E187" s="166">
        <f>E188+E190</f>
        <v>1464.4</v>
      </c>
      <c r="F187" s="170">
        <f>F188+F190</f>
        <v>1604.4</v>
      </c>
    </row>
    <row r="188" spans="1:6" s="194" customFormat="1" ht="21" customHeight="1">
      <c r="A188" s="209"/>
      <c r="B188" s="203" t="s">
        <v>28</v>
      </c>
      <c r="C188" s="205">
        <f>C189</f>
        <v>1034.4</v>
      </c>
      <c r="D188" s="205">
        <f>D189</f>
        <v>0</v>
      </c>
      <c r="E188" s="205">
        <f>E189</f>
        <v>1034.4</v>
      </c>
      <c r="F188" s="211">
        <f>F189</f>
        <v>1034.4</v>
      </c>
    </row>
    <row r="189" spans="1:6" s="89" customFormat="1" ht="21" customHeight="1">
      <c r="A189" s="163"/>
      <c r="B189" s="169" t="s">
        <v>57</v>
      </c>
      <c r="C189" s="69">
        <v>1034.4</v>
      </c>
      <c r="D189" s="70"/>
      <c r="E189" s="69">
        <v>1034.4</v>
      </c>
      <c r="F189" s="56">
        <v>1034.4</v>
      </c>
    </row>
    <row r="190" spans="1:6" s="194" customFormat="1" ht="21" customHeight="1">
      <c r="A190" s="209"/>
      <c r="B190" s="203" t="s">
        <v>59</v>
      </c>
      <c r="C190" s="205">
        <f>C191+C194</f>
        <v>430</v>
      </c>
      <c r="D190" s="205">
        <f>D191+D194</f>
        <v>0</v>
      </c>
      <c r="E190" s="205">
        <f>E191+E194</f>
        <v>430</v>
      </c>
      <c r="F190" s="211">
        <f>SUM(F191:F194)</f>
        <v>570</v>
      </c>
    </row>
    <row r="191" spans="1:6" s="89" customFormat="1" ht="17.25" customHeight="1">
      <c r="A191" s="163"/>
      <c r="B191" s="169" t="s">
        <v>75</v>
      </c>
      <c r="C191" s="69">
        <v>280</v>
      </c>
      <c r="D191" s="70"/>
      <c r="E191" s="69">
        <v>280</v>
      </c>
      <c r="F191" s="56">
        <v>280</v>
      </c>
    </row>
    <row r="192" spans="1:6" s="89" customFormat="1" ht="17.25" customHeight="1">
      <c r="A192" s="163"/>
      <c r="B192" s="169" t="s">
        <v>150</v>
      </c>
      <c r="C192" s="69">
        <v>70</v>
      </c>
      <c r="D192" s="70"/>
      <c r="E192" s="69">
        <v>70</v>
      </c>
      <c r="F192" s="56">
        <v>70</v>
      </c>
    </row>
    <row r="193" spans="1:6" s="89" customFormat="1" ht="30" customHeight="1">
      <c r="A193" s="163"/>
      <c r="B193" s="169" t="s">
        <v>151</v>
      </c>
      <c r="C193" s="69">
        <v>70</v>
      </c>
      <c r="D193" s="70"/>
      <c r="E193" s="69">
        <v>70</v>
      </c>
      <c r="F193" s="56">
        <v>70</v>
      </c>
    </row>
    <row r="194" spans="1:6" s="89" customFormat="1" ht="15.75" customHeight="1">
      <c r="A194" s="163"/>
      <c r="B194" s="168" t="s">
        <v>102</v>
      </c>
      <c r="C194" s="69">
        <v>150</v>
      </c>
      <c r="D194" s="70"/>
      <c r="E194" s="69">
        <v>150</v>
      </c>
      <c r="F194" s="56">
        <v>150</v>
      </c>
    </row>
    <row r="195" spans="1:6" s="89" customFormat="1" ht="21" customHeight="1">
      <c r="A195" s="163"/>
      <c r="B195" s="164" t="s">
        <v>70</v>
      </c>
      <c r="C195" s="166">
        <f>C196</f>
        <v>550</v>
      </c>
      <c r="D195" s="166">
        <f>D196</f>
        <v>0</v>
      </c>
      <c r="E195" s="166">
        <f>E196</f>
        <v>550</v>
      </c>
      <c r="F195" s="170">
        <f>F196</f>
        <v>550</v>
      </c>
    </row>
    <row r="196" spans="1:6" s="194" customFormat="1" ht="21" customHeight="1">
      <c r="A196" s="209"/>
      <c r="B196" s="203" t="s">
        <v>59</v>
      </c>
      <c r="C196" s="205">
        <f>SUM(C197:C200)</f>
        <v>550</v>
      </c>
      <c r="D196" s="205">
        <f>SUM(D197:D201)</f>
        <v>0</v>
      </c>
      <c r="E196" s="205">
        <f>SUM(E197:E200)</f>
        <v>550</v>
      </c>
      <c r="F196" s="211">
        <f>SUM(F197:F200)</f>
        <v>550</v>
      </c>
    </row>
    <row r="197" spans="1:6" s="89" customFormat="1" ht="21" customHeight="1">
      <c r="A197" s="163"/>
      <c r="B197" s="169" t="s">
        <v>77</v>
      </c>
      <c r="C197" s="69">
        <v>150</v>
      </c>
      <c r="D197" s="70"/>
      <c r="E197" s="69">
        <v>150</v>
      </c>
      <c r="F197" s="56">
        <v>150</v>
      </c>
    </row>
    <row r="198" spans="1:6" s="89" customFormat="1" ht="21" customHeight="1">
      <c r="A198" s="163"/>
      <c r="B198" s="169" t="s">
        <v>118</v>
      </c>
      <c r="C198" s="69">
        <v>180</v>
      </c>
      <c r="D198" s="70"/>
      <c r="E198" s="69">
        <v>180</v>
      </c>
      <c r="F198" s="56">
        <v>180</v>
      </c>
    </row>
    <row r="199" spans="1:6" s="89" customFormat="1" ht="33" customHeight="1">
      <c r="A199" s="40"/>
      <c r="B199" s="171" t="s">
        <v>87</v>
      </c>
      <c r="C199" s="69">
        <v>20</v>
      </c>
      <c r="D199" s="70"/>
      <c r="E199" s="69">
        <v>20</v>
      </c>
      <c r="F199" s="56">
        <v>20</v>
      </c>
    </row>
    <row r="200" spans="1:6" s="89" customFormat="1" ht="32.25" customHeight="1">
      <c r="A200" s="163"/>
      <c r="B200" s="72" t="s">
        <v>81</v>
      </c>
      <c r="C200" s="69">
        <v>200</v>
      </c>
      <c r="D200" s="70"/>
      <c r="E200" s="69">
        <v>200</v>
      </c>
      <c r="F200" s="56">
        <v>200</v>
      </c>
    </row>
    <row r="202" spans="1:6" s="44" customFormat="1" ht="15.75">
      <c r="A202" s="41"/>
      <c r="B202" s="42"/>
      <c r="C202" s="43"/>
      <c r="D202" s="43"/>
      <c r="E202" s="43"/>
      <c r="F202" s="43"/>
    </row>
    <row r="203" spans="1:6" s="44" customFormat="1" ht="15.75">
      <c r="A203" s="3"/>
      <c r="B203" s="45"/>
      <c r="C203" s="46"/>
      <c r="D203" s="47"/>
      <c r="E203" s="46"/>
      <c r="F203" s="46"/>
    </row>
    <row r="204" s="44" customFormat="1" ht="29.25" customHeight="1">
      <c r="A204" s="3"/>
    </row>
    <row r="205" s="44" customFormat="1" ht="18.75" customHeight="1">
      <c r="A205" s="3"/>
    </row>
    <row r="206" s="44" customFormat="1" ht="30.75" customHeight="1">
      <c r="A206" s="3"/>
    </row>
    <row r="207" spans="1:6" s="44" customFormat="1" ht="15.75" hidden="1">
      <c r="A207" s="3"/>
      <c r="B207" s="48"/>
      <c r="C207" s="46"/>
      <c r="D207" s="47"/>
      <c r="E207" s="46"/>
      <c r="F207" s="46"/>
    </row>
    <row r="208" spans="1:6" s="44" customFormat="1" ht="15.75" hidden="1">
      <c r="A208" s="3"/>
      <c r="B208" s="49"/>
      <c r="C208" s="46"/>
      <c r="D208" s="47"/>
      <c r="E208" s="46"/>
      <c r="F208" s="46"/>
    </row>
    <row r="209" spans="1:6" s="44" customFormat="1" ht="15.75">
      <c r="A209" s="3"/>
      <c r="B209" s="48"/>
      <c r="C209" s="46"/>
      <c r="D209" s="47"/>
      <c r="E209" s="46"/>
      <c r="F209" s="46"/>
    </row>
    <row r="210" s="44" customFormat="1" ht="15.75">
      <c r="A210" s="3"/>
    </row>
    <row r="211" spans="1:6" ht="15.75">
      <c r="A211" s="44"/>
      <c r="B211" s="51"/>
      <c r="C211" s="46"/>
      <c r="D211" s="26"/>
      <c r="E211" s="25"/>
      <c r="F211" s="25"/>
    </row>
    <row r="212" spans="1:3" ht="15.75">
      <c r="A212" s="44"/>
      <c r="B212" s="44"/>
      <c r="C212" s="44"/>
    </row>
    <row r="213" spans="1:3" ht="15.75">
      <c r="A213" s="44"/>
      <c r="B213" s="44"/>
      <c r="C213" s="44"/>
    </row>
    <row r="214" spans="1:3" ht="15.75">
      <c r="A214" s="44"/>
      <c r="B214" s="44"/>
      <c r="C214" s="44"/>
    </row>
    <row r="215" spans="1:6" ht="15.75">
      <c r="A215" s="44"/>
      <c r="B215" s="51"/>
      <c r="C215" s="52"/>
      <c r="E215" s="9"/>
      <c r="F215" s="9"/>
    </row>
    <row r="216" spans="3:6" ht="15.75">
      <c r="C216" s="9"/>
      <c r="E216" s="9"/>
      <c r="F216" s="9"/>
    </row>
    <row r="217" spans="3:6" ht="15.75">
      <c r="C217" s="9"/>
      <c r="E217" s="9"/>
      <c r="F217" s="9"/>
    </row>
    <row r="218" spans="3:6" ht="15.75">
      <c r="C218" s="9"/>
      <c r="E218" s="9"/>
      <c r="F218" s="9"/>
    </row>
    <row r="219" spans="3:6" ht="15.75">
      <c r="C219" s="9"/>
      <c r="E219" s="9"/>
      <c r="F219" s="9"/>
    </row>
    <row r="220" spans="3:6" ht="15.75">
      <c r="C220" s="9"/>
      <c r="E220" s="9"/>
      <c r="F220" s="9"/>
    </row>
    <row r="221" spans="3:6" ht="15.75">
      <c r="C221" s="9"/>
      <c r="E221" s="9"/>
      <c r="F221" s="9"/>
    </row>
    <row r="222" spans="3:6" ht="15.75">
      <c r="C222" s="9"/>
      <c r="E222" s="9"/>
      <c r="F222" s="9"/>
    </row>
    <row r="223" ht="15.75">
      <c r="C223" s="9"/>
    </row>
    <row r="224" ht="15.75">
      <c r="C224" s="9"/>
    </row>
    <row r="225" ht="15.75">
      <c r="C225" s="9"/>
    </row>
    <row r="226" ht="15.75">
      <c r="C226" s="9"/>
    </row>
    <row r="227" ht="15.75">
      <c r="C227" s="9"/>
    </row>
    <row r="228" ht="15.75">
      <c r="C228" s="9"/>
    </row>
    <row r="229" ht="15.75">
      <c r="C229" s="9"/>
    </row>
    <row r="230" ht="15.75">
      <c r="C230" s="9"/>
    </row>
    <row r="231" ht="15.75">
      <c r="C231" s="9"/>
    </row>
    <row r="232" ht="15.75">
      <c r="C232" s="9"/>
    </row>
    <row r="233" ht="15.75">
      <c r="C233" s="9"/>
    </row>
    <row r="234" ht="15.75">
      <c r="C234" s="9"/>
    </row>
    <row r="235" ht="15.75">
      <c r="C235" s="9"/>
    </row>
    <row r="236" ht="15.75">
      <c r="C236" s="9"/>
    </row>
    <row r="237" ht="15.75">
      <c r="C237" s="9"/>
    </row>
    <row r="238" ht="15.75">
      <c r="C238" s="9"/>
    </row>
    <row r="239" ht="15.75">
      <c r="C239" s="9"/>
    </row>
    <row r="240" ht="15.75">
      <c r="C240" s="9"/>
    </row>
    <row r="241" ht="15.75">
      <c r="C241" s="9"/>
    </row>
    <row r="242" ht="15.75">
      <c r="C242" s="9"/>
    </row>
    <row r="243" ht="15.75">
      <c r="C243" s="9"/>
    </row>
    <row r="244" ht="15.75">
      <c r="C244" s="9"/>
    </row>
    <row r="245" ht="15.75">
      <c r="C245" s="9"/>
    </row>
    <row r="246" ht="15.75">
      <c r="C246" s="9"/>
    </row>
    <row r="247" ht="15.75">
      <c r="C247" s="9"/>
    </row>
    <row r="248" ht="15.75">
      <c r="C248" s="9"/>
    </row>
    <row r="249" ht="15.75">
      <c r="C249" s="9"/>
    </row>
    <row r="250" ht="15.75">
      <c r="C250" s="9"/>
    </row>
    <row r="251" ht="15.75">
      <c r="C251" s="9"/>
    </row>
    <row r="252" ht="15.75">
      <c r="C252" s="9"/>
    </row>
    <row r="253" ht="15.75">
      <c r="C253" s="9"/>
    </row>
    <row r="254" ht="15.75">
      <c r="C254" s="9"/>
    </row>
    <row r="255" ht="15.75">
      <c r="C255" s="9"/>
    </row>
    <row r="256" ht="15.75">
      <c r="C256" s="9"/>
    </row>
    <row r="257" ht="15.75">
      <c r="C257" s="9"/>
    </row>
    <row r="258" ht="15.75">
      <c r="C258" s="9"/>
    </row>
    <row r="259" ht="15.75">
      <c r="C259" s="9"/>
    </row>
    <row r="260" ht="15.75">
      <c r="C260" s="9"/>
    </row>
    <row r="261" ht="15.75">
      <c r="C261" s="9"/>
    </row>
    <row r="262" ht="15.75">
      <c r="C262" s="9"/>
    </row>
    <row r="263" ht="15.75">
      <c r="C263" s="9"/>
    </row>
    <row r="264" ht="15.75">
      <c r="C264" s="9"/>
    </row>
    <row r="265" ht="15.75">
      <c r="C265" s="9"/>
    </row>
    <row r="266" ht="15.75">
      <c r="C266" s="9"/>
    </row>
    <row r="267" ht="15.75">
      <c r="C267" s="9"/>
    </row>
    <row r="268" ht="15.75">
      <c r="C268" s="9"/>
    </row>
  </sheetData>
  <mergeCells count="10">
    <mergeCell ref="F6:F7"/>
    <mergeCell ref="E4:F4"/>
    <mergeCell ref="G58:I58"/>
    <mergeCell ref="E1:F1"/>
    <mergeCell ref="A2:F2"/>
    <mergeCell ref="A3:F3"/>
    <mergeCell ref="A6:A7"/>
    <mergeCell ref="C6:C7"/>
    <mergeCell ref="D6:D7"/>
    <mergeCell ref="E6:E7"/>
  </mergeCells>
  <printOptions/>
  <pageMargins left="0.27" right="0.21" top="0.33" bottom="0.43" header="0.24" footer="0.16"/>
  <pageSetup horizontalDpi="600" verticalDpi="600" orientation="portrait" paperSize="9" scale="85" r:id="rId1"/>
  <headerFooter alignWithMargins="0">
    <oddFooter>&amp;L&amp;D    &amp;T&amp;R&amp;P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ZLorD</dc:creator>
  <cp:keywords/>
  <dc:description/>
  <cp:lastModifiedBy>ANP</cp:lastModifiedBy>
  <cp:lastPrinted>2001-01-01T03:33:51Z</cp:lastPrinted>
  <dcterms:created xsi:type="dcterms:W3CDTF">2008-09-16T05:09:35Z</dcterms:created>
  <dcterms:modified xsi:type="dcterms:W3CDTF">2014-11-13T11:12:59Z</dcterms:modified>
  <cp:category/>
  <cp:version/>
  <cp:contentType/>
  <cp:contentStatus/>
</cp:coreProperties>
</file>