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01" yWindow="405" windowWidth="9720" windowHeight="5970" activeTab="0"/>
  </bookViews>
  <sheets>
    <sheet name="2016 Д1" sheetId="1" r:id="rId1"/>
    <sheet name="Лист1" sheetId="2" r:id="rId2"/>
  </sheets>
  <definedNames>
    <definedName name="_xlnm.Print_Titles" localSheetId="0">'2016 Д1'!$11:$12</definedName>
    <definedName name="_xlnm.Print_Area" localSheetId="0">'2016 Д1'!$A$1:$F$91</definedName>
  </definedNames>
  <calcPr fullCalcOnLoad="1"/>
</workbook>
</file>

<file path=xl/sharedStrings.xml><?xml version="1.0" encoding="utf-8"?>
<sst xmlns="http://schemas.openxmlformats.org/spreadsheetml/2006/main" count="89" uniqueCount="86">
  <si>
    <t>Код</t>
  </si>
  <si>
    <t xml:space="preserve"> Найменування доходів згідно із бюджетною класифікацією </t>
  </si>
  <si>
    <t>Загальний фонд</t>
  </si>
  <si>
    <t>Спеціальний фонд</t>
  </si>
  <si>
    <t>у 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</si>
  <si>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</si>
  <si>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</si>
  <si>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</si>
  <si>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</si>
  <si>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</si>
  <si>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</si>
  <si>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</si>
  <si>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</si>
  <si>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</si>
  <si>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</si>
  <si>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</si>
  <si>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</si>
  <si>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</si>
  <si>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Адміністративні штрафи та інші санкції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</si>
  <si>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</si>
  <si>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</si>
  <si>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</si>
  <si>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Всього (без урахування трансфертів)</t>
  </si>
  <si>
    <t>Офіційні трансферти</t>
  </si>
  <si>
    <t>Від органів державного управління</t>
  </si>
  <si>
    <t>Субвенції</t>
  </si>
  <si>
    <t>Всього</t>
  </si>
  <si>
    <t>Власні надходження бюджетних установ</t>
  </si>
  <si>
    <t>Плата за оренду майна бюджетних установ</t>
  </si>
  <si>
    <t>Додаток 1</t>
  </si>
  <si>
    <t>до рішення Кіровоградської міської ради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</si>
  <si>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  </t>
  </si>
  <si>
    <t>Надходження від орендної плати за користування цілісним майновим комплексом та іншим державним майном</t>
  </si>
  <si>
    <t>Всього доходів</t>
  </si>
  <si>
    <t>Податок на прибуток підприємств та фінансових установ комунальної власності</t>
  </si>
  <si>
    <t xml:space="preserve">Єдиний податок </t>
  </si>
  <si>
    <t>Єдиний податок 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</si>
  <si>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</si>
  <si>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</si>
  <si>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</si>
  <si>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</si>
  <si>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</si>
  <si>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</si>
  <si>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</si>
  <si>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</si>
  <si>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</si>
  <si>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</si>
  <si>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Надходження бюджетних установ від реалізації в установленому порядку майна (крім нерухомого майна)</t>
  </si>
  <si>
    <t>Кошти від продажу землі і нематеріальних активів</t>
  </si>
  <si>
    <t>Кошти від продажу землі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</si>
  <si>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</si>
  <si>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 xml:space="preserve"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</si>
  <si>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</si>
  <si>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</si>
  <si>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Надходження коштів пайової участі у розвитку інфраструктури населеного пункту</t>
  </si>
  <si>
    <t>(грн)</t>
  </si>
  <si>
    <t>Субвенція з державного бюджету місцевим бюджетам на надання 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</si>
  <si>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</si>
  <si>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Рентна плата за користування надрами </t>
  </si>
  <si>
    <t>Рентна плата за користування надрами для видобування корисних копалин місцевого значення</t>
  </si>
  <si>
    <t>Рентна плата та плата за використання інших природних ресурсів</t>
  </si>
  <si>
    <t>Субвенція з державного бюджету місцевим бюджетам на виплату допомоги сім'ям з дітьми, малозабезпеченим сім'ям, інвалідам з дитинства,  дітям-інвалідам, тимчасової державної допомоги дітям та допомоги на догляд за інвалідами І чи ІІ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</si>
  <si>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</si>
  <si>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</si>
  <si>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Податок на майно </t>
  </si>
  <si>
    <t>Місцеві податки</t>
  </si>
  <si>
    <t>Кошти від продажу земельних ділянок несільськогосподарського призначення, що перебувають у державній або комунальній власності</t>
  </si>
  <si>
    <t xml:space="preserve">Кошти від відчуження майна, що перебуває в комунальній власності 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</si>
  <si>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</si>
  <si>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</si>
  <si>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r>
      <t xml:space="preserve">Податок та збір на доходи фізичних осіб </t>
    </r>
    <r>
      <rPr>
        <sz val="14"/>
        <rFont val="Times New Roman Cyr"/>
        <family val="1"/>
      </rPr>
      <t>(норматив відрахувань від контингенту міста - 60,00 %)</t>
    </r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</si>
  <si>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</si>
  <si>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</si>
  <si>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</si>
  <si>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юридичних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</si>
  <si>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</si>
  <si>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</si>
  <si>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</si>
  <si>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Транспортний податок з фізичних осіб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</si>
  <si>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</si>
  <si>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</si>
  <si>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</si>
  <si>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Доходи  міського бюджету на 2016 рік</t>
  </si>
  <si>
    <t xml:space="preserve">Субвенція з державного бюджету місцевим бюджетам на підготовку кадрів у вищих навчальних закладах І-ІІ рівнів акредитації  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</si>
  <si>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                                        пункту 164.2 статті 164 Податкового кодексу</t>
  </si>
  <si>
    <t>24 грудня 2015 року № 40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</si>
</sst>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#,##0.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"/>
    <numFmt numFmtId="197" formatCode="0.00000"/>
    <numFmt numFmtId="198" formatCode="0.000000"/>
    <numFmt numFmtId="199" formatCode="#,##0.000"/>
    <numFmt numFmtId="200" formatCode="#,##0.0000"/>
  </numFmts>
  <fonts count="34">
    <font>
      <sz val="10"/>
      <name val="Arial Cyr"/>
      <family val="0"/>
    </font>
    <font>
      <sz val="10"/>
      <name val="Times New Roman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6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4"/>
      <name val="Arial Cyr"/>
      <family val="0"/>
    </font>
    <font>
      <sz val="16"/>
      <name val="Times New Roman Cyr"/>
      <family val="1"/>
    </font>
    <font>
      <b/>
      <sz val="20"/>
      <name val="Times New Roman Cyr"/>
      <family val="1"/>
    </font>
    <font>
      <sz val="14"/>
      <color indexed="8"/>
      <name val="Times New Roman Cyr"/>
      <family val="1"/>
    </font>
    <font>
      <sz val="14"/>
      <name val="Times New Roman"/>
      <family val="1"/>
    </font>
    <font>
      <sz val="11"/>
      <color indexed="10"/>
      <name val="Arial Cyr"/>
      <family val="0"/>
    </font>
    <font>
      <sz val="11"/>
      <name val="Times New Roman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NumberFormat="1" applyAlignment="1">
      <alignment wrapText="1"/>
    </xf>
    <xf numFmtId="0" fontId="13" fillId="0" borderId="0" xfId="0" applyFont="1" applyBorder="1" applyAlignment="1">
      <alignment vertical="center" wrapText="1"/>
    </xf>
    <xf numFmtId="0" fontId="13" fillId="0" borderId="0" xfId="0" applyNumberFormat="1" applyFont="1" applyBorder="1" applyAlignment="1">
      <alignment vertical="center" wrapText="1"/>
    </xf>
    <xf numFmtId="0" fontId="13" fillId="24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NumberFormat="1" applyFont="1" applyAlignment="1">
      <alignment vertical="center" wrapText="1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10" xfId="52" applyFont="1" applyFill="1" applyBorder="1" applyAlignment="1">
      <alignment horizontal="justify" vertical="center" wrapText="1"/>
      <protection/>
    </xf>
    <xf numFmtId="191" fontId="0" fillId="0" borderId="0" xfId="0" applyNumberFormat="1" applyAlignment="1">
      <alignment/>
    </xf>
    <xf numFmtId="191" fontId="7" fillId="0" borderId="0" xfId="0" applyNumberFormat="1" applyFont="1" applyAlignment="1">
      <alignment/>
    </xf>
    <xf numFmtId="191" fontId="4" fillId="0" borderId="0" xfId="0" applyNumberFormat="1" applyFont="1" applyAlignment="1">
      <alignment vertical="center" wrapText="1"/>
    </xf>
    <xf numFmtId="2" fontId="7" fillId="0" borderId="0" xfId="0" applyNumberFormat="1" applyFont="1" applyBorder="1" applyAlignment="1">
      <alignment wrapText="1"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3" fillId="25" borderId="0" xfId="0" applyNumberFormat="1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2" fontId="7" fillId="0" borderId="0" xfId="0" applyNumberFormat="1" applyFont="1" applyAlignment="1">
      <alignment wrapText="1"/>
    </xf>
    <xf numFmtId="2" fontId="6" fillId="0" borderId="0" xfId="0" applyNumberFormat="1" applyFont="1" applyAlignment="1">
      <alignment vertical="center"/>
    </xf>
    <xf numFmtId="2" fontId="14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191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10" xfId="0" applyNumberFormat="1" applyFont="1" applyFill="1" applyBorder="1" applyAlignment="1">
      <alignment horizontal="justify" vertical="top" wrapText="1"/>
    </xf>
    <xf numFmtId="2" fontId="7" fillId="0" borderId="0" xfId="0" applyNumberFormat="1" applyFont="1" applyFill="1" applyBorder="1" applyAlignment="1">
      <alignment wrapText="1"/>
    </xf>
    <xf numFmtId="4" fontId="7" fillId="0" borderId="0" xfId="0" applyNumberFormat="1" applyFont="1" applyFill="1" applyBorder="1" applyAlignment="1">
      <alignment wrapText="1"/>
    </xf>
    <xf numFmtId="4" fontId="7" fillId="0" borderId="0" xfId="0" applyNumberFormat="1" applyFont="1" applyBorder="1" applyAlignment="1">
      <alignment wrapText="1"/>
    </xf>
    <xf numFmtId="4" fontId="0" fillId="0" borderId="0" xfId="0" applyNumberFormat="1" applyAlignment="1">
      <alignment wrapText="1"/>
    </xf>
    <xf numFmtId="191" fontId="10" fillId="25" borderId="0" xfId="0" applyNumberFormat="1" applyFont="1" applyFill="1" applyAlignment="1">
      <alignment vertical="center" wrapText="1"/>
    </xf>
    <xf numFmtId="191" fontId="10" fillId="25" borderId="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justify" vertical="center" wrapText="1"/>
    </xf>
    <xf numFmtId="0" fontId="12" fillId="0" borderId="10" xfId="0" applyNumberFormat="1" applyFont="1" applyFill="1" applyBorder="1" applyAlignment="1">
      <alignment horizontal="justify" vertical="justify"/>
    </xf>
    <xf numFmtId="0" fontId="9" fillId="0" borderId="12" xfId="0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53" applyFont="1" applyFill="1" applyBorder="1" applyAlignment="1">
      <alignment horizontal="center" vertical="center" wrapText="1"/>
      <protection/>
    </xf>
    <xf numFmtId="0" fontId="2" fillId="0" borderId="13" xfId="53" applyFont="1" applyFill="1" applyBorder="1" applyAlignment="1">
      <alignment horizontal="justify" vertical="center" wrapText="1"/>
      <protection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4" fontId="2" fillId="25" borderId="10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8" xfId="53" applyFont="1" applyFill="1" applyBorder="1" applyAlignment="1">
      <alignment horizontal="center" vertical="center" wrapText="1"/>
      <protection/>
    </xf>
    <xf numFmtId="0" fontId="8" fillId="0" borderId="16" xfId="53" applyFont="1" applyFill="1" applyBorder="1" applyAlignment="1">
      <alignment horizontal="left" vertical="center" wrapText="1"/>
      <protection/>
    </xf>
    <xf numFmtId="0" fontId="0" fillId="0" borderId="19" xfId="0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4" fontId="8" fillId="0" borderId="20" xfId="0" applyNumberFormat="1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2" fillId="0" borderId="19" xfId="53" applyFont="1" applyFill="1" applyBorder="1" applyAlignment="1">
      <alignment horizontal="center" vertical="center" wrapText="1"/>
      <protection/>
    </xf>
    <xf numFmtId="0" fontId="2" fillId="0" borderId="20" xfId="53" applyFont="1" applyFill="1" applyBorder="1" applyAlignment="1">
      <alignment horizontal="justify" vertical="center" wrapText="1"/>
      <protection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4" fontId="2" fillId="25" borderId="11" xfId="0" applyNumberFormat="1" applyFont="1" applyFill="1" applyBorder="1" applyAlignment="1">
      <alignment horizontal="center" vertical="center" wrapText="1"/>
    </xf>
    <xf numFmtId="191" fontId="10" fillId="25" borderId="0" xfId="0" applyNumberFormat="1" applyFont="1" applyFill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0" fillId="25" borderId="0" xfId="0" applyFont="1" applyFill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191" fontId="10" fillId="25" borderId="0" xfId="0" applyNumberFormat="1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Обычный_Додатки (200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612"/>
  <sheetViews>
    <sheetView showZeros="0" tabSelected="1" view="pageBreakPreview" zoomScale="75" zoomScaleSheetLayoutView="75" zoomScalePageLayoutView="0" workbookViewId="0" topLeftCell="A76">
      <selection activeCell="G82" sqref="G82"/>
    </sheetView>
  </sheetViews>
  <sheetFormatPr defaultColWidth="9.00390625" defaultRowHeight="12.75"/>
  <cols>
    <col min="1" max="1" width="12.75390625" style="0" customWidth="1"/>
    <col min="2" max="2" width="66.625" style="0" customWidth="1"/>
    <col min="3" max="3" width="22.00390625" style="0" customWidth="1"/>
    <col min="4" max="4" width="21.00390625" style="0" customWidth="1"/>
    <col min="5" max="5" width="17.875" style="0" customWidth="1"/>
    <col min="6" max="6" width="16.625" style="0" customWidth="1"/>
    <col min="7" max="7" width="53.375" style="0" customWidth="1"/>
    <col min="8" max="8" width="14.25390625" style="0" bestFit="1" customWidth="1"/>
    <col min="9" max="9" width="11.625" style="0" bestFit="1" customWidth="1"/>
  </cols>
  <sheetData>
    <row r="1" ht="6.75" customHeight="1"/>
    <row r="2" ht="7.5" customHeight="1"/>
    <row r="3" ht="6.75" customHeight="1"/>
    <row r="4" spans="4:7" ht="18.75">
      <c r="D4" s="101" t="s">
        <v>29</v>
      </c>
      <c r="E4" s="101"/>
      <c r="F4" s="101"/>
      <c r="G4" s="9"/>
    </row>
    <row r="5" spans="4:7" ht="18.75">
      <c r="D5" s="101" t="s">
        <v>30</v>
      </c>
      <c r="E5" s="101"/>
      <c r="F5" s="101"/>
      <c r="G5" s="28"/>
    </row>
    <row r="6" spans="4:7" ht="16.5" customHeight="1">
      <c r="D6" s="101" t="s">
        <v>85</v>
      </c>
      <c r="E6" s="101"/>
      <c r="F6" s="101"/>
      <c r="G6" s="28"/>
    </row>
    <row r="8" spans="1:6" ht="22.5" customHeight="1">
      <c r="A8" s="102" t="s">
        <v>82</v>
      </c>
      <c r="B8" s="102"/>
      <c r="C8" s="102"/>
      <c r="D8" s="102"/>
      <c r="E8" s="102"/>
      <c r="F8" s="102"/>
    </row>
    <row r="9" spans="5:6" ht="6" customHeight="1">
      <c r="E9" s="1"/>
      <c r="F9" s="1"/>
    </row>
    <row r="10" spans="1:13" ht="15.75" thickBot="1">
      <c r="A10" s="2"/>
      <c r="B10" s="2"/>
      <c r="C10" s="2"/>
      <c r="D10" s="2"/>
      <c r="E10" s="3"/>
      <c r="F10" s="74" t="s">
        <v>55</v>
      </c>
      <c r="G10" s="2"/>
      <c r="H10" s="2"/>
      <c r="I10" s="2"/>
      <c r="J10" s="4"/>
      <c r="K10" s="4"/>
      <c r="L10" s="4"/>
      <c r="M10" s="4"/>
    </row>
    <row r="11" spans="1:9" ht="26.25" customHeight="1">
      <c r="A11" s="99" t="s">
        <v>0</v>
      </c>
      <c r="B11" s="94" t="s">
        <v>1</v>
      </c>
      <c r="C11" s="94" t="s">
        <v>26</v>
      </c>
      <c r="D11" s="94" t="s">
        <v>2</v>
      </c>
      <c r="E11" s="94" t="s">
        <v>3</v>
      </c>
      <c r="F11" s="95"/>
      <c r="G11" s="5"/>
      <c r="H11" s="5"/>
      <c r="I11" s="5"/>
    </row>
    <row r="12" spans="1:12" ht="54" customHeight="1">
      <c r="A12" s="100"/>
      <c r="B12" s="97"/>
      <c r="C12" s="97"/>
      <c r="D12" s="97"/>
      <c r="E12" s="60" t="s">
        <v>26</v>
      </c>
      <c r="F12" s="61" t="s">
        <v>4</v>
      </c>
      <c r="G12" s="6"/>
      <c r="H12" s="6"/>
      <c r="I12" s="6"/>
      <c r="J12" s="7"/>
      <c r="K12" s="7"/>
      <c r="L12" s="7"/>
    </row>
    <row r="13" spans="1:12" s="52" customFormat="1" ht="27" customHeight="1">
      <c r="A13" s="40">
        <v>10000000</v>
      </c>
      <c r="B13" s="48" t="s">
        <v>5</v>
      </c>
      <c r="C13" s="62">
        <f>C14+C23+C28+C44+C26</f>
        <v>471762300</v>
      </c>
      <c r="D13" s="62">
        <f>D14+D23+D28+D44+D26</f>
        <v>471762300</v>
      </c>
      <c r="E13" s="62">
        <f>E14+E23+E28+E44</f>
        <v>0</v>
      </c>
      <c r="F13" s="63">
        <f>F14+F23+F28+F44</f>
        <v>0</v>
      </c>
      <c r="G13" s="50"/>
      <c r="H13" s="50"/>
      <c r="I13" s="50"/>
      <c r="J13" s="51"/>
      <c r="K13" s="51"/>
      <c r="L13" s="51"/>
    </row>
    <row r="14" spans="1:12" s="52" customFormat="1" ht="39.75" customHeight="1">
      <c r="A14" s="40">
        <v>11000000</v>
      </c>
      <c r="B14" s="41" t="s">
        <v>6</v>
      </c>
      <c r="C14" s="33">
        <f>C15+C21</f>
        <v>315240000</v>
      </c>
      <c r="D14" s="33">
        <f>D15+D21</f>
        <v>315240000</v>
      </c>
      <c r="E14" s="33">
        <f>E15+E21</f>
        <v>0</v>
      </c>
      <c r="F14" s="34">
        <f>F15+F21</f>
        <v>0</v>
      </c>
      <c r="G14" s="50"/>
      <c r="H14" s="50"/>
      <c r="I14" s="50"/>
      <c r="J14" s="51"/>
      <c r="K14" s="51"/>
      <c r="L14" s="51"/>
    </row>
    <row r="15" spans="1:12" s="52" customFormat="1" ht="40.5" customHeight="1">
      <c r="A15" s="40">
        <v>11010000</v>
      </c>
      <c r="B15" s="41" t="s">
        <v>70</v>
      </c>
      <c r="C15" s="33">
        <f>C16+C17+C18+C19+C20</f>
        <v>315040000</v>
      </c>
      <c r="D15" s="33">
        <f>D16+D17+D18+D19+D20</f>
        <v>315040000</v>
      </c>
      <c r="E15" s="33"/>
      <c r="F15" s="34"/>
      <c r="G15" s="50"/>
      <c r="H15" s="50"/>
      <c r="I15" s="50"/>
      <c r="J15" s="51"/>
      <c r="K15" s="51"/>
      <c r="L15" s="51"/>
    </row>
    <row r="16" spans="1:12" s="52" customFormat="1" ht="59.25" customHeight="1">
      <c r="A16" s="35">
        <v>11010100</v>
      </c>
      <c r="B16" s="36" t="s">
        <v>50</v>
      </c>
      <c r="C16" s="33">
        <f aca="true" t="shared" si="0" ref="C16:C65">D16+E16</f>
        <v>257840000</v>
      </c>
      <c r="D16" s="33">
        <v>257840000</v>
      </c>
      <c r="E16" s="33"/>
      <c r="F16" s="34"/>
      <c r="G16" s="49"/>
      <c r="H16" s="50"/>
      <c r="I16" s="50"/>
      <c r="J16" s="51"/>
      <c r="K16" s="51"/>
      <c r="L16" s="51"/>
    </row>
    <row r="17" spans="1:12" s="52" customFormat="1" ht="98.25" customHeight="1">
      <c r="A17" s="35">
        <v>11010200</v>
      </c>
      <c r="B17" s="36" t="s">
        <v>51</v>
      </c>
      <c r="C17" s="33">
        <f t="shared" si="0"/>
        <v>40000000</v>
      </c>
      <c r="D17" s="33">
        <v>40000000</v>
      </c>
      <c r="E17" s="33"/>
      <c r="F17" s="34"/>
      <c r="G17" s="49"/>
      <c r="H17" s="50"/>
      <c r="I17" s="50"/>
      <c r="J17" s="51"/>
      <c r="K17" s="51"/>
      <c r="L17" s="51"/>
    </row>
    <row r="18" spans="1:12" ht="60" customHeight="1">
      <c r="A18" s="35">
        <v>11010400</v>
      </c>
      <c r="B18" s="36" t="s">
        <v>52</v>
      </c>
      <c r="C18" s="33">
        <f t="shared" si="0"/>
        <v>7000000</v>
      </c>
      <c r="D18" s="33">
        <v>7000000</v>
      </c>
      <c r="E18" s="33"/>
      <c r="F18" s="34"/>
      <c r="G18" s="23"/>
      <c r="H18" s="8"/>
      <c r="I18" s="8"/>
      <c r="J18" s="7"/>
      <c r="K18" s="7"/>
      <c r="L18" s="7"/>
    </row>
    <row r="19" spans="1:12" ht="44.25" customHeight="1">
      <c r="A19" s="35">
        <v>11010500</v>
      </c>
      <c r="B19" s="36" t="s">
        <v>53</v>
      </c>
      <c r="C19" s="33">
        <f t="shared" si="0"/>
        <v>4200000</v>
      </c>
      <c r="D19" s="33">
        <v>4200000</v>
      </c>
      <c r="E19" s="33"/>
      <c r="F19" s="34"/>
      <c r="G19" s="8"/>
      <c r="H19" s="8"/>
      <c r="I19" s="8"/>
      <c r="J19" s="7"/>
      <c r="K19" s="7"/>
      <c r="L19" s="7"/>
    </row>
    <row r="20" spans="1:12" ht="81" customHeight="1">
      <c r="A20" s="35">
        <v>11010900</v>
      </c>
      <c r="B20" s="36" t="s">
        <v>84</v>
      </c>
      <c r="C20" s="33">
        <f t="shared" si="0"/>
        <v>6000000</v>
      </c>
      <c r="D20" s="33">
        <v>6000000</v>
      </c>
      <c r="E20" s="33"/>
      <c r="F20" s="34"/>
      <c r="G20" s="8"/>
      <c r="H20" s="8"/>
      <c r="I20" s="8"/>
      <c r="J20" s="7"/>
      <c r="K20" s="7"/>
      <c r="L20" s="7"/>
    </row>
    <row r="21" spans="1:12" ht="30" customHeight="1">
      <c r="A21" s="40">
        <v>11020000</v>
      </c>
      <c r="B21" s="41" t="s">
        <v>7</v>
      </c>
      <c r="C21" s="33">
        <f t="shared" si="0"/>
        <v>200000</v>
      </c>
      <c r="D21" s="33">
        <f>D22</f>
        <v>200000</v>
      </c>
      <c r="E21" s="33">
        <f>E22</f>
        <v>0</v>
      </c>
      <c r="F21" s="34">
        <f>F22</f>
        <v>0</v>
      </c>
      <c r="G21" s="8"/>
      <c r="H21" s="8"/>
      <c r="I21" s="8"/>
      <c r="J21" s="7"/>
      <c r="K21" s="7"/>
      <c r="L21" s="7"/>
    </row>
    <row r="22" spans="1:12" ht="37.5" customHeight="1">
      <c r="A22" s="35">
        <v>11020200</v>
      </c>
      <c r="B22" s="36" t="s">
        <v>34</v>
      </c>
      <c r="C22" s="33">
        <f t="shared" si="0"/>
        <v>200000</v>
      </c>
      <c r="D22" s="33">
        <v>200000</v>
      </c>
      <c r="E22" s="33"/>
      <c r="F22" s="34"/>
      <c r="G22" s="8"/>
      <c r="H22" s="8"/>
      <c r="I22" s="8"/>
      <c r="J22" s="7"/>
      <c r="K22" s="7"/>
      <c r="L22" s="7"/>
    </row>
    <row r="23" spans="1:12" ht="39" customHeight="1">
      <c r="A23" s="40">
        <v>13000000</v>
      </c>
      <c r="B23" s="41" t="s">
        <v>60</v>
      </c>
      <c r="C23" s="33">
        <f t="shared" si="0"/>
        <v>84000</v>
      </c>
      <c r="D23" s="33">
        <f aca="true" t="shared" si="1" ref="D23:F24">D24</f>
        <v>84000</v>
      </c>
      <c r="E23" s="33">
        <f t="shared" si="1"/>
        <v>0</v>
      </c>
      <c r="F23" s="34">
        <f t="shared" si="1"/>
        <v>0</v>
      </c>
      <c r="G23" s="8"/>
      <c r="H23" s="8"/>
      <c r="I23" s="8"/>
      <c r="J23" s="7"/>
      <c r="K23" s="7"/>
      <c r="L23" s="7"/>
    </row>
    <row r="24" spans="1:12" ht="29.25" customHeight="1">
      <c r="A24" s="40">
        <v>13030000</v>
      </c>
      <c r="B24" s="41" t="s">
        <v>58</v>
      </c>
      <c r="C24" s="33">
        <f t="shared" si="0"/>
        <v>84000</v>
      </c>
      <c r="D24" s="33">
        <f t="shared" si="1"/>
        <v>84000</v>
      </c>
      <c r="E24" s="33">
        <f t="shared" si="1"/>
        <v>0</v>
      </c>
      <c r="F24" s="34">
        <f t="shared" si="1"/>
        <v>0</v>
      </c>
      <c r="G24" s="8"/>
      <c r="H24" s="8"/>
      <c r="I24" s="8"/>
      <c r="J24" s="7"/>
      <c r="K24" s="7"/>
      <c r="L24" s="7"/>
    </row>
    <row r="25" spans="1:12" ht="39" customHeight="1">
      <c r="A25" s="35">
        <v>13030200</v>
      </c>
      <c r="B25" s="36" t="s">
        <v>59</v>
      </c>
      <c r="C25" s="33">
        <f t="shared" si="0"/>
        <v>84000</v>
      </c>
      <c r="D25" s="33">
        <v>84000</v>
      </c>
      <c r="E25" s="33"/>
      <c r="F25" s="34"/>
      <c r="G25" s="8"/>
      <c r="H25" s="8"/>
      <c r="I25" s="8"/>
      <c r="J25" s="7"/>
      <c r="K25" s="7"/>
      <c r="L25" s="7"/>
    </row>
    <row r="26" spans="1:12" ht="30.75" customHeight="1">
      <c r="A26" s="40">
        <v>14000000</v>
      </c>
      <c r="B26" s="41" t="s">
        <v>68</v>
      </c>
      <c r="C26" s="33">
        <f t="shared" si="0"/>
        <v>70000000</v>
      </c>
      <c r="D26" s="33">
        <f>D27</f>
        <v>70000000</v>
      </c>
      <c r="E26" s="33"/>
      <c r="F26" s="34"/>
      <c r="G26" s="8"/>
      <c r="H26" s="8"/>
      <c r="I26" s="8"/>
      <c r="J26" s="7"/>
      <c r="K26" s="7"/>
      <c r="L26" s="7"/>
    </row>
    <row r="27" spans="1:12" ht="39" customHeight="1">
      <c r="A27" s="69">
        <v>14040000</v>
      </c>
      <c r="B27" s="36" t="s">
        <v>69</v>
      </c>
      <c r="C27" s="33">
        <f t="shared" si="0"/>
        <v>70000000</v>
      </c>
      <c r="D27" s="75">
        <v>70000000</v>
      </c>
      <c r="E27" s="33"/>
      <c r="F27" s="34"/>
      <c r="G27" s="8"/>
      <c r="H27" s="8"/>
      <c r="I27" s="8"/>
      <c r="J27" s="7"/>
      <c r="K27" s="7"/>
      <c r="L27" s="7"/>
    </row>
    <row r="28" spans="1:12" ht="30" customHeight="1">
      <c r="A28" s="38">
        <v>18000000</v>
      </c>
      <c r="B28" s="42" t="s">
        <v>65</v>
      </c>
      <c r="C28" s="33">
        <f t="shared" si="0"/>
        <v>85507300</v>
      </c>
      <c r="D28" s="33">
        <f>D29+D39+D42</f>
        <v>85507300</v>
      </c>
      <c r="E28" s="33"/>
      <c r="F28" s="34"/>
      <c r="G28" s="8"/>
      <c r="H28" s="8"/>
      <c r="I28" s="8"/>
      <c r="J28" s="7"/>
      <c r="K28" s="7"/>
      <c r="L28" s="7"/>
    </row>
    <row r="29" spans="1:12" ht="27" customHeight="1">
      <c r="A29" s="38">
        <v>18010000</v>
      </c>
      <c r="B29" s="42" t="s">
        <v>64</v>
      </c>
      <c r="C29" s="33">
        <f t="shared" si="0"/>
        <v>61817000</v>
      </c>
      <c r="D29" s="33">
        <f>D30+D31+D33+D34+D35+D36+D32+D37+D38</f>
        <v>61817000</v>
      </c>
      <c r="E29" s="33">
        <f>E30+E31</f>
        <v>0</v>
      </c>
      <c r="F29" s="34"/>
      <c r="G29" s="23"/>
      <c r="H29" s="8"/>
      <c r="I29" s="8"/>
      <c r="J29" s="7"/>
      <c r="K29" s="7"/>
      <c r="L29" s="7"/>
    </row>
    <row r="30" spans="1:12" ht="60.75" customHeight="1">
      <c r="A30" s="35">
        <v>18010100</v>
      </c>
      <c r="B30" s="36" t="s">
        <v>71</v>
      </c>
      <c r="C30" s="33">
        <f t="shared" si="0"/>
        <v>7000</v>
      </c>
      <c r="D30" s="33">
        <v>7000</v>
      </c>
      <c r="E30" s="33"/>
      <c r="F30" s="34"/>
      <c r="G30" s="23"/>
      <c r="H30" s="8"/>
      <c r="I30" s="8"/>
      <c r="J30" s="7"/>
      <c r="K30" s="7"/>
      <c r="L30" s="7"/>
    </row>
    <row r="31" spans="1:12" ht="60" customHeight="1">
      <c r="A31" s="35">
        <v>18010200</v>
      </c>
      <c r="B31" s="36" t="s">
        <v>72</v>
      </c>
      <c r="C31" s="33">
        <f t="shared" si="0"/>
        <v>412000</v>
      </c>
      <c r="D31" s="33">
        <v>412000</v>
      </c>
      <c r="E31" s="33"/>
      <c r="F31" s="34"/>
      <c r="G31" s="23"/>
      <c r="H31" s="8"/>
      <c r="I31" s="8"/>
      <c r="J31" s="7"/>
      <c r="K31" s="7"/>
      <c r="L31" s="7"/>
    </row>
    <row r="32" spans="1:12" ht="54.75" customHeight="1">
      <c r="A32" s="35">
        <v>18010400</v>
      </c>
      <c r="B32" s="36" t="s">
        <v>73</v>
      </c>
      <c r="C32" s="33">
        <f t="shared" si="0"/>
        <v>1000000</v>
      </c>
      <c r="D32" s="33">
        <v>1000000</v>
      </c>
      <c r="E32" s="33"/>
      <c r="F32" s="34"/>
      <c r="G32" s="23"/>
      <c r="H32" s="8"/>
      <c r="I32" s="8"/>
      <c r="J32" s="7"/>
      <c r="K32" s="7"/>
      <c r="L32" s="7"/>
    </row>
    <row r="33" spans="1:12" ht="27.75" customHeight="1">
      <c r="A33" s="35">
        <v>18010500</v>
      </c>
      <c r="B33" s="36" t="s">
        <v>8</v>
      </c>
      <c r="C33" s="33">
        <f t="shared" si="0"/>
        <v>14590000</v>
      </c>
      <c r="D33" s="33">
        <v>14590000</v>
      </c>
      <c r="E33" s="33"/>
      <c r="F33" s="34"/>
      <c r="G33" s="23"/>
      <c r="H33" s="8"/>
      <c r="I33" s="8"/>
      <c r="J33" s="7"/>
      <c r="K33" s="7"/>
      <c r="L33" s="7"/>
    </row>
    <row r="34" spans="1:12" ht="24.75" customHeight="1">
      <c r="A34" s="35">
        <v>18010600</v>
      </c>
      <c r="B34" s="36" t="s">
        <v>9</v>
      </c>
      <c r="C34" s="33">
        <f t="shared" si="0"/>
        <v>34436000</v>
      </c>
      <c r="D34" s="33">
        <v>34436000</v>
      </c>
      <c r="E34" s="33"/>
      <c r="F34" s="34"/>
      <c r="G34" s="23"/>
      <c r="H34" s="8"/>
      <c r="I34" s="8"/>
      <c r="J34" s="7"/>
      <c r="K34" s="7"/>
      <c r="L34" s="7"/>
    </row>
    <row r="35" spans="1:12" ht="23.25" customHeight="1">
      <c r="A35" s="35">
        <v>18010700</v>
      </c>
      <c r="B35" s="36" t="s">
        <v>10</v>
      </c>
      <c r="C35" s="33">
        <f t="shared" si="0"/>
        <v>1029000</v>
      </c>
      <c r="D35" s="33">
        <v>1029000</v>
      </c>
      <c r="E35" s="33"/>
      <c r="F35" s="34"/>
      <c r="G35" s="23"/>
      <c r="H35" s="8"/>
      <c r="I35" s="8"/>
      <c r="J35" s="7"/>
      <c r="K35" s="7"/>
      <c r="L35" s="7"/>
    </row>
    <row r="36" spans="1:12" ht="25.5" customHeight="1">
      <c r="A36" s="35">
        <v>18010900</v>
      </c>
      <c r="B36" s="36" t="s">
        <v>11</v>
      </c>
      <c r="C36" s="33">
        <f t="shared" si="0"/>
        <v>7343000</v>
      </c>
      <c r="D36" s="33">
        <v>7343000</v>
      </c>
      <c r="E36" s="33"/>
      <c r="F36" s="34"/>
      <c r="G36" s="23"/>
      <c r="H36" s="8"/>
      <c r="I36" s="8"/>
      <c r="J36" s="7"/>
      <c r="K36" s="7"/>
      <c r="L36" s="7"/>
    </row>
    <row r="37" spans="1:12" ht="25.5" customHeight="1">
      <c r="A37" s="35">
        <v>18011000</v>
      </c>
      <c r="B37" s="36" t="s">
        <v>78</v>
      </c>
      <c r="C37" s="33">
        <f t="shared" si="0"/>
        <v>2300000</v>
      </c>
      <c r="D37" s="33">
        <v>2300000</v>
      </c>
      <c r="E37" s="33"/>
      <c r="F37" s="34"/>
      <c r="G37" s="23"/>
      <c r="H37" s="8"/>
      <c r="I37" s="8"/>
      <c r="J37" s="7"/>
      <c r="K37" s="7"/>
      <c r="L37" s="7"/>
    </row>
    <row r="38" spans="1:12" ht="25.5" customHeight="1" thickBot="1">
      <c r="A38" s="90">
        <v>18011100</v>
      </c>
      <c r="B38" s="91" t="s">
        <v>74</v>
      </c>
      <c r="C38" s="88">
        <f t="shared" si="0"/>
        <v>700000</v>
      </c>
      <c r="D38" s="88">
        <v>700000</v>
      </c>
      <c r="E38" s="88"/>
      <c r="F38" s="89"/>
      <c r="G38" s="23"/>
      <c r="H38" s="8"/>
      <c r="I38" s="8"/>
      <c r="J38" s="7"/>
      <c r="K38" s="7"/>
      <c r="L38" s="7"/>
    </row>
    <row r="39" spans="1:12" ht="25.5" customHeight="1">
      <c r="A39" s="84">
        <v>18030000</v>
      </c>
      <c r="B39" s="85" t="s">
        <v>75</v>
      </c>
      <c r="C39" s="72">
        <f t="shared" si="0"/>
        <v>41000</v>
      </c>
      <c r="D39" s="72">
        <f>D40+D41</f>
        <v>41000</v>
      </c>
      <c r="E39" s="72"/>
      <c r="F39" s="73"/>
      <c r="G39" s="23"/>
      <c r="H39" s="8"/>
      <c r="I39" s="8"/>
      <c r="J39" s="7"/>
      <c r="K39" s="7"/>
      <c r="L39" s="7"/>
    </row>
    <row r="40" spans="1:12" ht="25.5" customHeight="1">
      <c r="A40" s="35">
        <v>18030100</v>
      </c>
      <c r="B40" s="44" t="s">
        <v>76</v>
      </c>
      <c r="C40" s="33">
        <f t="shared" si="0"/>
        <v>28700</v>
      </c>
      <c r="D40" s="33">
        <v>28700</v>
      </c>
      <c r="E40" s="33"/>
      <c r="F40" s="34"/>
      <c r="G40" s="23"/>
      <c r="H40" s="8"/>
      <c r="I40" s="8"/>
      <c r="J40" s="7"/>
      <c r="K40" s="7"/>
      <c r="L40" s="7"/>
    </row>
    <row r="41" spans="1:12" ht="25.5" customHeight="1">
      <c r="A41" s="35">
        <v>18030200</v>
      </c>
      <c r="B41" s="44" t="s">
        <v>77</v>
      </c>
      <c r="C41" s="33">
        <f t="shared" si="0"/>
        <v>12300</v>
      </c>
      <c r="D41" s="33">
        <v>12300</v>
      </c>
      <c r="E41" s="33"/>
      <c r="F41" s="34"/>
      <c r="G41" s="23"/>
      <c r="H41" s="8"/>
      <c r="I41" s="8"/>
      <c r="J41" s="7"/>
      <c r="K41" s="7"/>
      <c r="L41" s="7"/>
    </row>
    <row r="42" spans="1:12" ht="24" customHeight="1">
      <c r="A42" s="40">
        <v>18050000</v>
      </c>
      <c r="B42" s="41" t="s">
        <v>35</v>
      </c>
      <c r="C42" s="33">
        <f>D42+E42</f>
        <v>23649300</v>
      </c>
      <c r="D42" s="75">
        <f>D43</f>
        <v>23649300</v>
      </c>
      <c r="E42" s="75">
        <f>E43</f>
        <v>0</v>
      </c>
      <c r="F42" s="92">
        <f>F43</f>
        <v>0</v>
      </c>
      <c r="G42" s="8"/>
      <c r="H42" s="8"/>
      <c r="I42" s="8"/>
      <c r="J42" s="7"/>
      <c r="K42" s="7"/>
      <c r="L42" s="7"/>
    </row>
    <row r="43" spans="1:12" ht="26.25" customHeight="1">
      <c r="A43" s="35">
        <v>18050400</v>
      </c>
      <c r="B43" s="36" t="s">
        <v>36</v>
      </c>
      <c r="C43" s="33">
        <f t="shared" si="0"/>
        <v>23649300</v>
      </c>
      <c r="D43" s="75">
        <v>23649300</v>
      </c>
      <c r="E43" s="33"/>
      <c r="F43" s="34"/>
      <c r="G43" s="8"/>
      <c r="H43" s="8"/>
      <c r="I43" s="8"/>
      <c r="J43" s="7"/>
      <c r="K43" s="7"/>
      <c r="L43" s="7"/>
    </row>
    <row r="44" spans="1:12" ht="26.25" customHeight="1">
      <c r="A44" s="76">
        <v>19000000</v>
      </c>
      <c r="B44" s="77" t="s">
        <v>37</v>
      </c>
      <c r="C44" s="67">
        <f t="shared" si="0"/>
        <v>931000</v>
      </c>
      <c r="D44" s="67">
        <f>D45</f>
        <v>931000</v>
      </c>
      <c r="E44" s="67">
        <f>E45</f>
        <v>0</v>
      </c>
      <c r="F44" s="68">
        <f>F45</f>
        <v>0</v>
      </c>
      <c r="G44" s="8"/>
      <c r="H44" s="8"/>
      <c r="I44" s="8"/>
      <c r="J44" s="7"/>
      <c r="K44" s="7"/>
      <c r="L44" s="7"/>
    </row>
    <row r="45" spans="1:12" ht="21.75" customHeight="1">
      <c r="A45" s="40">
        <v>19010000</v>
      </c>
      <c r="B45" s="42" t="s">
        <v>38</v>
      </c>
      <c r="C45" s="33">
        <f t="shared" si="0"/>
        <v>931000</v>
      </c>
      <c r="D45" s="33">
        <f>D46+D47+D48</f>
        <v>931000</v>
      </c>
      <c r="E45" s="33">
        <f>E46+E47+E48</f>
        <v>0</v>
      </c>
      <c r="F45" s="34">
        <f>F46+F47+F48</f>
        <v>0</v>
      </c>
      <c r="G45" s="8"/>
      <c r="H45" s="8"/>
      <c r="I45" s="8"/>
      <c r="J45" s="7"/>
      <c r="K45" s="7"/>
      <c r="L45" s="7"/>
    </row>
    <row r="46" spans="1:12" ht="59.25" customHeight="1">
      <c r="A46" s="43">
        <v>19010100</v>
      </c>
      <c r="B46" s="44" t="s">
        <v>39</v>
      </c>
      <c r="C46" s="33">
        <f t="shared" si="0"/>
        <v>340000</v>
      </c>
      <c r="D46" s="33">
        <v>340000</v>
      </c>
      <c r="E46" s="33"/>
      <c r="F46" s="34"/>
      <c r="G46" s="8"/>
      <c r="H46" s="8"/>
      <c r="I46" s="8"/>
      <c r="J46" s="7"/>
      <c r="K46" s="7"/>
      <c r="L46" s="7"/>
    </row>
    <row r="47" spans="1:12" ht="42.75" customHeight="1">
      <c r="A47" s="43">
        <v>19010200</v>
      </c>
      <c r="B47" s="44" t="s">
        <v>40</v>
      </c>
      <c r="C47" s="33">
        <f t="shared" si="0"/>
        <v>300000</v>
      </c>
      <c r="D47" s="33">
        <v>300000</v>
      </c>
      <c r="E47" s="33"/>
      <c r="F47" s="34"/>
      <c r="G47" s="8"/>
      <c r="H47" s="8"/>
      <c r="I47" s="8"/>
      <c r="J47" s="7"/>
      <c r="K47" s="7"/>
      <c r="L47" s="7"/>
    </row>
    <row r="48" spans="1:12" ht="73.5" customHeight="1">
      <c r="A48" s="43">
        <v>19010300</v>
      </c>
      <c r="B48" s="36" t="s">
        <v>41</v>
      </c>
      <c r="C48" s="33">
        <f t="shared" si="0"/>
        <v>291000</v>
      </c>
      <c r="D48" s="33">
        <v>291000</v>
      </c>
      <c r="E48" s="33"/>
      <c r="F48" s="34"/>
      <c r="G48" s="8"/>
      <c r="H48" s="8"/>
      <c r="I48" s="8"/>
      <c r="J48" s="7"/>
      <c r="K48" s="7"/>
      <c r="L48" s="7"/>
    </row>
    <row r="49" spans="1:12" ht="21" customHeight="1">
      <c r="A49" s="40">
        <v>20000000</v>
      </c>
      <c r="B49" s="48" t="s">
        <v>12</v>
      </c>
      <c r="C49" s="33">
        <f t="shared" si="0"/>
        <v>63352200</v>
      </c>
      <c r="D49" s="33">
        <f>D50+D53+D62+D66</f>
        <v>14870000</v>
      </c>
      <c r="E49" s="33">
        <f>E50+E53+E62+E66</f>
        <v>48482200</v>
      </c>
      <c r="F49" s="34">
        <f>F50+F53+F62+F66</f>
        <v>300000</v>
      </c>
      <c r="G49" s="8"/>
      <c r="H49" s="8"/>
      <c r="I49" s="8"/>
      <c r="J49" s="7"/>
      <c r="K49" s="7"/>
      <c r="L49" s="7"/>
    </row>
    <row r="50" spans="1:12" ht="20.25" customHeight="1">
      <c r="A50" s="40">
        <v>21000000</v>
      </c>
      <c r="B50" s="41" t="s">
        <v>13</v>
      </c>
      <c r="C50" s="33">
        <f t="shared" si="0"/>
        <v>50000</v>
      </c>
      <c r="D50" s="33">
        <f aca="true" t="shared" si="2" ref="D50:F51">D51</f>
        <v>50000</v>
      </c>
      <c r="E50" s="33">
        <f t="shared" si="2"/>
        <v>0</v>
      </c>
      <c r="F50" s="34">
        <f t="shared" si="2"/>
        <v>0</v>
      </c>
      <c r="G50" s="8"/>
      <c r="H50" s="8"/>
      <c r="I50" s="8"/>
      <c r="J50" s="7"/>
      <c r="K50" s="7"/>
      <c r="L50" s="7"/>
    </row>
    <row r="51" spans="1:12" ht="18.75" customHeight="1">
      <c r="A51" s="40">
        <v>21080000</v>
      </c>
      <c r="B51" s="41" t="s">
        <v>14</v>
      </c>
      <c r="C51" s="33">
        <f t="shared" si="0"/>
        <v>50000</v>
      </c>
      <c r="D51" s="33">
        <f t="shared" si="2"/>
        <v>50000</v>
      </c>
      <c r="E51" s="33">
        <f t="shared" si="2"/>
        <v>0</v>
      </c>
      <c r="F51" s="34">
        <f t="shared" si="2"/>
        <v>0</v>
      </c>
      <c r="G51" s="8"/>
      <c r="H51" s="8"/>
      <c r="I51" s="8"/>
      <c r="J51" s="7"/>
      <c r="K51" s="7"/>
      <c r="L51" s="7"/>
    </row>
    <row r="52" spans="1:12" ht="18.75" customHeight="1">
      <c r="A52" s="35">
        <v>21081100</v>
      </c>
      <c r="B52" s="36" t="s">
        <v>18</v>
      </c>
      <c r="C52" s="33">
        <f t="shared" si="0"/>
        <v>50000</v>
      </c>
      <c r="D52" s="33">
        <v>50000</v>
      </c>
      <c r="E52" s="33"/>
      <c r="F52" s="34"/>
      <c r="G52" s="8"/>
      <c r="H52" s="8"/>
      <c r="I52" s="8"/>
      <c r="J52" s="7"/>
      <c r="K52" s="7"/>
      <c r="L52" s="7"/>
    </row>
    <row r="53" spans="1:12" ht="42" customHeight="1">
      <c r="A53" s="40">
        <v>22000000</v>
      </c>
      <c r="B53" s="41" t="s">
        <v>42</v>
      </c>
      <c r="C53" s="33">
        <f>D53+E53</f>
        <v>13620000</v>
      </c>
      <c r="D53" s="33">
        <f>D54+D56+D58</f>
        <v>13620000</v>
      </c>
      <c r="E53" s="33">
        <f>E56+E58</f>
        <v>0</v>
      </c>
      <c r="F53" s="34">
        <f>F56+F58</f>
        <v>0</v>
      </c>
      <c r="G53" s="8"/>
      <c r="H53" s="8"/>
      <c r="I53" s="8"/>
      <c r="J53" s="7"/>
      <c r="K53" s="7"/>
      <c r="L53" s="7"/>
    </row>
    <row r="54" spans="1:12" ht="32.25" customHeight="1">
      <c r="A54" s="38">
        <v>22010000</v>
      </c>
      <c r="B54" s="42" t="s">
        <v>79</v>
      </c>
      <c r="C54" s="33">
        <f aca="true" t="shared" si="3" ref="C54:C61">D54+E54</f>
        <v>7000000</v>
      </c>
      <c r="D54" s="33">
        <f>D55</f>
        <v>7000000</v>
      </c>
      <c r="E54" s="33"/>
      <c r="F54" s="34"/>
      <c r="G54" s="8"/>
      <c r="H54" s="8"/>
      <c r="I54" s="8"/>
      <c r="J54" s="7"/>
      <c r="K54" s="7"/>
      <c r="L54" s="7"/>
    </row>
    <row r="55" spans="1:12" ht="27.75" customHeight="1">
      <c r="A55" s="35">
        <v>22012500</v>
      </c>
      <c r="B55" s="36" t="s">
        <v>80</v>
      </c>
      <c r="C55" s="33">
        <f t="shared" si="3"/>
        <v>7000000</v>
      </c>
      <c r="D55" s="33">
        <v>7000000</v>
      </c>
      <c r="E55" s="33"/>
      <c r="F55" s="34"/>
      <c r="G55" s="8"/>
      <c r="H55" s="8"/>
      <c r="I55" s="8"/>
      <c r="J55" s="7"/>
      <c r="K55" s="7"/>
      <c r="L55" s="7"/>
    </row>
    <row r="56" spans="1:12" ht="57" customHeight="1">
      <c r="A56" s="40">
        <v>22080000</v>
      </c>
      <c r="B56" s="41" t="s">
        <v>32</v>
      </c>
      <c r="C56" s="33">
        <f t="shared" si="3"/>
        <v>3220000</v>
      </c>
      <c r="D56" s="33">
        <f>D57</f>
        <v>3220000</v>
      </c>
      <c r="E56" s="33">
        <f>E57</f>
        <v>0</v>
      </c>
      <c r="F56" s="34">
        <f>F57</f>
        <v>0</v>
      </c>
      <c r="G56" s="8"/>
      <c r="H56" s="8"/>
      <c r="I56" s="8"/>
      <c r="J56" s="7"/>
      <c r="K56" s="7"/>
      <c r="L56" s="7"/>
    </row>
    <row r="57" spans="1:12" ht="60.75" customHeight="1">
      <c r="A57" s="35">
        <v>22080400</v>
      </c>
      <c r="B57" s="36" t="s">
        <v>43</v>
      </c>
      <c r="C57" s="33">
        <f t="shared" si="3"/>
        <v>3220000</v>
      </c>
      <c r="D57" s="33">
        <v>3220000</v>
      </c>
      <c r="E57" s="33"/>
      <c r="F57" s="34"/>
      <c r="G57" s="8"/>
      <c r="H57" s="8"/>
      <c r="I57" s="8"/>
      <c r="J57" s="7"/>
      <c r="K57" s="7"/>
      <c r="L57" s="7"/>
    </row>
    <row r="58" spans="1:12" ht="22.5" customHeight="1">
      <c r="A58" s="40">
        <v>22090000</v>
      </c>
      <c r="B58" s="41" t="s">
        <v>15</v>
      </c>
      <c r="C58" s="33">
        <f t="shared" si="3"/>
        <v>3400000</v>
      </c>
      <c r="D58" s="33">
        <f>D59+D60+D61</f>
        <v>3400000</v>
      </c>
      <c r="E58" s="33">
        <f>E59+E61</f>
        <v>0</v>
      </c>
      <c r="F58" s="34">
        <f>F59+F61</f>
        <v>0</v>
      </c>
      <c r="G58" s="8"/>
      <c r="H58" s="8"/>
      <c r="I58" s="8"/>
      <c r="J58" s="7"/>
      <c r="K58" s="7"/>
      <c r="L58" s="7"/>
    </row>
    <row r="59" spans="1:12" ht="60" customHeight="1">
      <c r="A59" s="35">
        <v>22090100</v>
      </c>
      <c r="B59" s="37" t="s">
        <v>16</v>
      </c>
      <c r="C59" s="33">
        <f t="shared" si="3"/>
        <v>100000</v>
      </c>
      <c r="D59" s="33">
        <v>100000</v>
      </c>
      <c r="E59" s="33"/>
      <c r="F59" s="34"/>
      <c r="G59" s="8"/>
      <c r="H59" s="8"/>
      <c r="I59" s="8"/>
      <c r="J59" s="7"/>
      <c r="K59" s="7"/>
      <c r="L59" s="7"/>
    </row>
    <row r="60" spans="1:12" ht="27.75" customHeight="1">
      <c r="A60" s="35">
        <v>22090200</v>
      </c>
      <c r="B60" s="37" t="s">
        <v>81</v>
      </c>
      <c r="C60" s="33">
        <f t="shared" si="3"/>
        <v>200000</v>
      </c>
      <c r="D60" s="33">
        <v>200000</v>
      </c>
      <c r="E60" s="33"/>
      <c r="F60" s="34"/>
      <c r="G60" s="8"/>
      <c r="H60" s="8"/>
      <c r="I60" s="8"/>
      <c r="J60" s="7"/>
      <c r="K60" s="7"/>
      <c r="L60" s="7"/>
    </row>
    <row r="61" spans="1:12" ht="57.75" customHeight="1">
      <c r="A61" s="35">
        <v>22090400</v>
      </c>
      <c r="B61" s="37" t="s">
        <v>17</v>
      </c>
      <c r="C61" s="33">
        <f t="shared" si="3"/>
        <v>3100000</v>
      </c>
      <c r="D61" s="33">
        <v>3100000</v>
      </c>
      <c r="E61" s="33"/>
      <c r="F61" s="34"/>
      <c r="G61" s="8"/>
      <c r="H61" s="8"/>
      <c r="I61" s="8"/>
      <c r="J61" s="7"/>
      <c r="K61" s="7"/>
      <c r="L61" s="7"/>
    </row>
    <row r="62" spans="1:12" ht="27" customHeight="1">
      <c r="A62" s="40">
        <v>24000000</v>
      </c>
      <c r="B62" s="41" t="s">
        <v>19</v>
      </c>
      <c r="C62" s="33">
        <f t="shared" si="0"/>
        <v>1500000</v>
      </c>
      <c r="D62" s="33">
        <f>D63+D65</f>
        <v>1200000</v>
      </c>
      <c r="E62" s="33">
        <f>E63+E65</f>
        <v>300000</v>
      </c>
      <c r="F62" s="34">
        <f>F63+F65</f>
        <v>300000</v>
      </c>
      <c r="G62" s="8"/>
      <c r="H62" s="8"/>
      <c r="I62" s="8"/>
      <c r="J62" s="7"/>
      <c r="K62" s="7"/>
      <c r="L62" s="7"/>
    </row>
    <row r="63" spans="1:12" ht="22.5" customHeight="1">
      <c r="A63" s="40">
        <v>24060000</v>
      </c>
      <c r="B63" s="41" t="s">
        <v>14</v>
      </c>
      <c r="C63" s="33">
        <f>D63+E63</f>
        <v>1200000</v>
      </c>
      <c r="D63" s="33">
        <f>D64</f>
        <v>1200000</v>
      </c>
      <c r="E63" s="33">
        <f>E64</f>
        <v>0</v>
      </c>
      <c r="F63" s="34">
        <f>F64</f>
        <v>0</v>
      </c>
      <c r="G63" s="8"/>
      <c r="H63" s="8"/>
      <c r="I63" s="8"/>
      <c r="J63" s="7"/>
      <c r="K63" s="7"/>
      <c r="L63" s="7"/>
    </row>
    <row r="64" spans="1:12" ht="21.75" customHeight="1">
      <c r="A64" s="35">
        <v>24060300</v>
      </c>
      <c r="B64" s="36" t="s">
        <v>14</v>
      </c>
      <c r="C64" s="33">
        <f t="shared" si="0"/>
        <v>1200000</v>
      </c>
      <c r="D64" s="33">
        <v>1200000</v>
      </c>
      <c r="E64" s="33"/>
      <c r="F64" s="34"/>
      <c r="G64" s="8"/>
      <c r="H64" s="8"/>
      <c r="I64" s="8"/>
      <c r="J64" s="7"/>
      <c r="K64" s="7"/>
      <c r="L64" s="7"/>
    </row>
    <row r="65" spans="1:12" ht="39" customHeight="1">
      <c r="A65" s="38">
        <v>24170000</v>
      </c>
      <c r="B65" s="39" t="s">
        <v>54</v>
      </c>
      <c r="C65" s="33">
        <f t="shared" si="0"/>
        <v>300000</v>
      </c>
      <c r="D65" s="33"/>
      <c r="E65" s="33">
        <v>300000</v>
      </c>
      <c r="F65" s="34">
        <f>E65</f>
        <v>300000</v>
      </c>
      <c r="G65" s="8"/>
      <c r="H65" s="8"/>
      <c r="I65" s="8"/>
      <c r="J65" s="7"/>
      <c r="K65" s="7"/>
      <c r="L65" s="7"/>
    </row>
    <row r="66" spans="1:12" s="52" customFormat="1" ht="25.5" customHeight="1">
      <c r="A66" s="40">
        <v>25000000</v>
      </c>
      <c r="B66" s="41" t="s">
        <v>27</v>
      </c>
      <c r="C66" s="33">
        <f>C67</f>
        <v>48182200</v>
      </c>
      <c r="D66" s="33">
        <f>D67</f>
        <v>0</v>
      </c>
      <c r="E66" s="33">
        <f>E67</f>
        <v>48182200</v>
      </c>
      <c r="F66" s="34"/>
      <c r="G66" s="50"/>
      <c r="H66" s="50"/>
      <c r="I66" s="50"/>
      <c r="J66" s="51"/>
      <c r="K66" s="51"/>
      <c r="L66" s="51"/>
    </row>
    <row r="67" spans="1:12" s="52" customFormat="1" ht="39" customHeight="1">
      <c r="A67" s="40">
        <v>25010000</v>
      </c>
      <c r="B67" s="41" t="s">
        <v>44</v>
      </c>
      <c r="C67" s="33">
        <f aca="true" t="shared" si="4" ref="C67:C88">D67+E67</f>
        <v>48182200</v>
      </c>
      <c r="D67" s="33">
        <f>D68+D69+D70+D71</f>
        <v>0</v>
      </c>
      <c r="E67" s="33">
        <f>E68+E69+E70+E71</f>
        <v>48182200</v>
      </c>
      <c r="F67" s="34"/>
      <c r="G67" s="49"/>
      <c r="H67" s="50"/>
      <c r="I67" s="50"/>
      <c r="J67" s="51"/>
      <c r="K67" s="51"/>
      <c r="L67" s="51"/>
    </row>
    <row r="68" spans="1:12" ht="39.75" customHeight="1">
      <c r="A68" s="35">
        <v>25010100</v>
      </c>
      <c r="B68" s="37" t="s">
        <v>45</v>
      </c>
      <c r="C68" s="33">
        <f t="shared" si="4"/>
        <v>47291100</v>
      </c>
      <c r="D68" s="33"/>
      <c r="E68" s="33">
        <v>47291100</v>
      </c>
      <c r="F68" s="34"/>
      <c r="G68" s="56"/>
      <c r="H68" s="8"/>
      <c r="I68" s="8"/>
      <c r="J68" s="7"/>
      <c r="K68" s="7"/>
      <c r="L68" s="7"/>
    </row>
    <row r="69" spans="1:12" ht="39.75" customHeight="1">
      <c r="A69" s="35">
        <v>25010200</v>
      </c>
      <c r="B69" s="37" t="s">
        <v>46</v>
      </c>
      <c r="C69" s="33">
        <f t="shared" si="4"/>
        <v>70000</v>
      </c>
      <c r="D69" s="33"/>
      <c r="E69" s="33">
        <v>70000</v>
      </c>
      <c r="F69" s="34"/>
      <c r="G69" s="56"/>
      <c r="H69" s="8"/>
      <c r="I69" s="8"/>
      <c r="J69" s="7"/>
      <c r="K69" s="7"/>
      <c r="L69" s="7"/>
    </row>
    <row r="70" spans="1:12" ht="21" customHeight="1">
      <c r="A70" s="35">
        <v>25010300</v>
      </c>
      <c r="B70" s="37" t="s">
        <v>28</v>
      </c>
      <c r="C70" s="33">
        <f t="shared" si="4"/>
        <v>720300</v>
      </c>
      <c r="D70" s="33"/>
      <c r="E70" s="33">
        <v>720300</v>
      </c>
      <c r="F70" s="34"/>
      <c r="G70" s="8"/>
      <c r="H70" s="8"/>
      <c r="I70" s="8"/>
      <c r="J70" s="7"/>
      <c r="K70" s="7"/>
      <c r="L70" s="7"/>
    </row>
    <row r="71" spans="1:12" ht="38.25" customHeight="1">
      <c r="A71" s="35">
        <v>25010400</v>
      </c>
      <c r="B71" s="37" t="s">
        <v>47</v>
      </c>
      <c r="C71" s="33">
        <f t="shared" si="4"/>
        <v>100800</v>
      </c>
      <c r="D71" s="33"/>
      <c r="E71" s="33">
        <v>100800</v>
      </c>
      <c r="F71" s="34"/>
      <c r="G71" s="8"/>
      <c r="H71" s="8"/>
      <c r="I71" s="8"/>
      <c r="J71" s="7"/>
      <c r="K71" s="7"/>
      <c r="L71" s="7"/>
    </row>
    <row r="72" spans="1:12" ht="23.25" customHeight="1">
      <c r="A72" s="45">
        <v>30000000</v>
      </c>
      <c r="B72" s="47" t="s">
        <v>20</v>
      </c>
      <c r="C72" s="33">
        <f t="shared" si="4"/>
        <v>4004000</v>
      </c>
      <c r="D72" s="33">
        <f>D73+D75</f>
        <v>0</v>
      </c>
      <c r="E72" s="33">
        <f>E73+E75</f>
        <v>4004000</v>
      </c>
      <c r="F72" s="34">
        <f>F73+F75</f>
        <v>4004000</v>
      </c>
      <c r="G72" s="8"/>
      <c r="H72" s="8"/>
      <c r="I72" s="8"/>
      <c r="J72" s="7"/>
      <c r="K72" s="7"/>
      <c r="L72" s="7"/>
    </row>
    <row r="73" spans="1:12" ht="21.75" customHeight="1">
      <c r="A73" s="45">
        <v>31000000</v>
      </c>
      <c r="B73" s="46" t="s">
        <v>21</v>
      </c>
      <c r="C73" s="33">
        <f t="shared" si="4"/>
        <v>1504000</v>
      </c>
      <c r="D73" s="33">
        <f>D74</f>
        <v>0</v>
      </c>
      <c r="E73" s="33">
        <f>E74</f>
        <v>1504000</v>
      </c>
      <c r="F73" s="34">
        <f>F74</f>
        <v>1504000</v>
      </c>
      <c r="G73" s="8"/>
      <c r="H73" s="8"/>
      <c r="I73" s="8"/>
      <c r="J73" s="7"/>
      <c r="K73" s="7"/>
      <c r="L73" s="7"/>
    </row>
    <row r="74" spans="1:12" ht="35.25" customHeight="1" thickBot="1">
      <c r="A74" s="86">
        <v>31030000</v>
      </c>
      <c r="B74" s="87" t="s">
        <v>67</v>
      </c>
      <c r="C74" s="88">
        <f t="shared" si="4"/>
        <v>1504000</v>
      </c>
      <c r="D74" s="88"/>
      <c r="E74" s="88">
        <v>1504000</v>
      </c>
      <c r="F74" s="89">
        <f>E74</f>
        <v>1504000</v>
      </c>
      <c r="G74" s="8"/>
      <c r="H74" s="8"/>
      <c r="I74" s="8"/>
      <c r="J74" s="7"/>
      <c r="K74" s="7"/>
      <c r="L74" s="7"/>
    </row>
    <row r="75" spans="1:12" ht="26.25" customHeight="1">
      <c r="A75" s="78">
        <v>33000000</v>
      </c>
      <c r="B75" s="79" t="s">
        <v>48</v>
      </c>
      <c r="C75" s="72">
        <f t="shared" si="4"/>
        <v>2500000</v>
      </c>
      <c r="D75" s="72">
        <f>D76</f>
        <v>0</v>
      </c>
      <c r="E75" s="72">
        <f>E76</f>
        <v>2500000</v>
      </c>
      <c r="F75" s="73">
        <f>F76</f>
        <v>2500000</v>
      </c>
      <c r="G75" s="8"/>
      <c r="H75" s="8"/>
      <c r="I75" s="8"/>
      <c r="J75" s="7"/>
      <c r="K75" s="7"/>
      <c r="L75" s="7"/>
    </row>
    <row r="76" spans="1:12" ht="20.25" customHeight="1">
      <c r="A76" s="45">
        <v>33010000</v>
      </c>
      <c r="B76" s="46" t="s">
        <v>49</v>
      </c>
      <c r="C76" s="33">
        <f t="shared" si="4"/>
        <v>2500000</v>
      </c>
      <c r="D76" s="33"/>
      <c r="E76" s="33">
        <f>E77</f>
        <v>2500000</v>
      </c>
      <c r="F76" s="34">
        <f>E76</f>
        <v>2500000</v>
      </c>
      <c r="G76" s="8"/>
      <c r="H76" s="8"/>
      <c r="I76" s="8"/>
      <c r="J76" s="7"/>
      <c r="K76" s="7"/>
      <c r="L76" s="7"/>
    </row>
    <row r="77" spans="1:12" ht="56.25" customHeight="1">
      <c r="A77" s="70">
        <v>33010100</v>
      </c>
      <c r="B77" s="71" t="s">
        <v>66</v>
      </c>
      <c r="C77" s="67">
        <f t="shared" si="4"/>
        <v>2500000</v>
      </c>
      <c r="D77" s="67"/>
      <c r="E77" s="67">
        <v>2500000</v>
      </c>
      <c r="F77" s="68">
        <f>E77</f>
        <v>2500000</v>
      </c>
      <c r="G77" s="8"/>
      <c r="H77" s="8"/>
      <c r="I77" s="8"/>
      <c r="J77" s="7"/>
      <c r="K77" s="7"/>
      <c r="L77" s="7"/>
    </row>
    <row r="78" spans="1:12" s="52" customFormat="1" ht="21" customHeight="1">
      <c r="A78" s="66"/>
      <c r="B78" s="41" t="s">
        <v>22</v>
      </c>
      <c r="C78" s="62">
        <f t="shared" si="4"/>
        <v>539118500</v>
      </c>
      <c r="D78" s="62">
        <f>D13+D49+D72</f>
        <v>486632300</v>
      </c>
      <c r="E78" s="62">
        <f>E13+E49+E72</f>
        <v>52486200</v>
      </c>
      <c r="F78" s="63">
        <f>F13+F49+F72</f>
        <v>4304000</v>
      </c>
      <c r="G78" s="49"/>
      <c r="H78" s="49"/>
      <c r="I78" s="50"/>
      <c r="J78" s="51"/>
      <c r="K78" s="51"/>
      <c r="L78" s="51"/>
    </row>
    <row r="79" spans="1:12" s="52" customFormat="1" ht="20.25" customHeight="1">
      <c r="A79" s="40">
        <v>40000000</v>
      </c>
      <c r="B79" s="48" t="s">
        <v>23</v>
      </c>
      <c r="C79" s="33">
        <f t="shared" si="4"/>
        <v>786288600</v>
      </c>
      <c r="D79" s="33">
        <f aca="true" t="shared" si="5" ref="D79:F80">D80</f>
        <v>786288600</v>
      </c>
      <c r="E79" s="33">
        <f t="shared" si="5"/>
        <v>0</v>
      </c>
      <c r="F79" s="34">
        <f t="shared" si="5"/>
        <v>0</v>
      </c>
      <c r="G79" s="54"/>
      <c r="H79" s="50"/>
      <c r="I79" s="50"/>
      <c r="J79" s="51"/>
      <c r="K79" s="51"/>
      <c r="L79" s="51"/>
    </row>
    <row r="80" spans="1:12" s="52" customFormat="1" ht="23.25" customHeight="1">
      <c r="A80" s="40">
        <v>41000000</v>
      </c>
      <c r="B80" s="41" t="s">
        <v>24</v>
      </c>
      <c r="C80" s="33">
        <f t="shared" si="4"/>
        <v>786288600</v>
      </c>
      <c r="D80" s="33">
        <f t="shared" si="5"/>
        <v>786288600</v>
      </c>
      <c r="E80" s="33">
        <f t="shared" si="5"/>
        <v>0</v>
      </c>
      <c r="F80" s="34">
        <f t="shared" si="5"/>
        <v>0</v>
      </c>
      <c r="G80" s="50"/>
      <c r="H80" s="50"/>
      <c r="I80" s="50"/>
      <c r="J80" s="51"/>
      <c r="K80" s="51"/>
      <c r="L80" s="51"/>
    </row>
    <row r="81" spans="1:12" s="52" customFormat="1" ht="24" customHeight="1">
      <c r="A81" s="40">
        <v>41030000</v>
      </c>
      <c r="B81" s="41" t="s">
        <v>25</v>
      </c>
      <c r="C81" s="33">
        <f t="shared" si="4"/>
        <v>786288600</v>
      </c>
      <c r="D81" s="33">
        <f>D88+D82+D83+D84+D86+D87+D85</f>
        <v>786288600</v>
      </c>
      <c r="E81" s="33">
        <f>E88+E82+E83+E84</f>
        <v>0</v>
      </c>
      <c r="F81" s="34">
        <f>F88+F82+F83+F84</f>
        <v>0</v>
      </c>
      <c r="G81" s="50"/>
      <c r="H81" s="50"/>
      <c r="I81" s="50"/>
      <c r="J81" s="51"/>
      <c r="K81" s="51"/>
      <c r="L81" s="51"/>
    </row>
    <row r="82" spans="1:12" s="52" customFormat="1" ht="111" customHeight="1">
      <c r="A82" s="35">
        <v>41030600</v>
      </c>
      <c r="B82" s="64" t="s">
        <v>61</v>
      </c>
      <c r="C82" s="33">
        <f t="shared" si="4"/>
        <v>225699600</v>
      </c>
      <c r="D82" s="33">
        <v>225699600</v>
      </c>
      <c r="E82" s="33"/>
      <c r="F82" s="34"/>
      <c r="G82" s="55"/>
      <c r="H82" s="50"/>
      <c r="I82" s="50"/>
      <c r="J82" s="51"/>
      <c r="K82" s="51"/>
      <c r="L82" s="51"/>
    </row>
    <row r="83" spans="1:12" s="52" customFormat="1" ht="144" customHeight="1">
      <c r="A83" s="35">
        <v>41030800</v>
      </c>
      <c r="B83" s="65" t="s">
        <v>56</v>
      </c>
      <c r="C83" s="33">
        <f t="shared" si="4"/>
        <v>299412400</v>
      </c>
      <c r="D83" s="33">
        <v>299412400</v>
      </c>
      <c r="E83" s="33"/>
      <c r="F83" s="34"/>
      <c r="G83" s="50"/>
      <c r="H83" s="50"/>
      <c r="I83" s="50"/>
      <c r="J83" s="51"/>
      <c r="K83" s="51"/>
      <c r="L83" s="51"/>
    </row>
    <row r="84" spans="1:12" s="52" customFormat="1" ht="75" customHeight="1">
      <c r="A84" s="35">
        <v>41031000</v>
      </c>
      <c r="B84" s="19" t="s">
        <v>31</v>
      </c>
      <c r="C84" s="33">
        <f t="shared" si="4"/>
        <v>449900</v>
      </c>
      <c r="D84" s="33">
        <v>449900</v>
      </c>
      <c r="E84" s="33"/>
      <c r="F84" s="34"/>
      <c r="G84" s="50"/>
      <c r="H84" s="50"/>
      <c r="I84" s="50"/>
      <c r="J84" s="51"/>
      <c r="K84" s="51"/>
      <c r="L84" s="51"/>
    </row>
    <row r="85" spans="1:12" s="52" customFormat="1" ht="63.75" customHeight="1">
      <c r="A85" s="35">
        <v>41033500</v>
      </c>
      <c r="B85" s="19" t="s">
        <v>83</v>
      </c>
      <c r="C85" s="33">
        <f t="shared" si="4"/>
        <v>20427700</v>
      </c>
      <c r="D85" s="33">
        <v>20427700</v>
      </c>
      <c r="E85" s="33"/>
      <c r="F85" s="34"/>
      <c r="G85" s="50"/>
      <c r="H85" s="50"/>
      <c r="I85" s="50"/>
      <c r="J85" s="51"/>
      <c r="K85" s="51"/>
      <c r="L85" s="51"/>
    </row>
    <row r="86" spans="1:12" s="52" customFormat="1" ht="38.25" customHeight="1">
      <c r="A86" s="43">
        <v>41033900</v>
      </c>
      <c r="B86" s="44" t="s">
        <v>62</v>
      </c>
      <c r="C86" s="33">
        <f t="shared" si="4"/>
        <v>189561200</v>
      </c>
      <c r="D86" s="33">
        <v>189561200</v>
      </c>
      <c r="E86" s="33"/>
      <c r="F86" s="34"/>
      <c r="G86" s="50"/>
      <c r="H86" s="50"/>
      <c r="I86" s="50"/>
      <c r="J86" s="51"/>
      <c r="K86" s="51"/>
      <c r="L86" s="51"/>
    </row>
    <row r="87" spans="1:12" s="52" customFormat="1" ht="36.75" customHeight="1">
      <c r="A87" s="43">
        <v>41034200</v>
      </c>
      <c r="B87" s="44" t="s">
        <v>63</v>
      </c>
      <c r="C87" s="33">
        <f t="shared" si="4"/>
        <v>47041900</v>
      </c>
      <c r="D87" s="33">
        <f>35020300+12021600</f>
        <v>47041900</v>
      </c>
      <c r="E87" s="33"/>
      <c r="F87" s="34"/>
      <c r="G87" s="50"/>
      <c r="H87" s="50"/>
      <c r="I87" s="50"/>
      <c r="J87" s="51"/>
      <c r="K87" s="51"/>
      <c r="L87" s="51"/>
    </row>
    <row r="88" spans="1:12" s="52" customFormat="1" ht="132.75" customHeight="1">
      <c r="A88" s="35">
        <v>41035800</v>
      </c>
      <c r="B88" s="53" t="s">
        <v>57</v>
      </c>
      <c r="C88" s="33">
        <f t="shared" si="4"/>
        <v>3695900</v>
      </c>
      <c r="D88" s="33">
        <v>3695900</v>
      </c>
      <c r="E88" s="33"/>
      <c r="F88" s="34"/>
      <c r="G88" s="55"/>
      <c r="H88" s="50"/>
      <c r="I88" s="50"/>
      <c r="J88" s="51"/>
      <c r="K88" s="51"/>
      <c r="L88" s="51"/>
    </row>
    <row r="89" spans="1:12" s="52" customFormat="1" ht="24" customHeight="1" thickBot="1">
      <c r="A89" s="80"/>
      <c r="B89" s="81" t="s">
        <v>33</v>
      </c>
      <c r="C89" s="82">
        <f>C78+C79</f>
        <v>1325407100</v>
      </c>
      <c r="D89" s="82">
        <f>D78+D79</f>
        <v>1272920900</v>
      </c>
      <c r="E89" s="82">
        <f>E78+E79</f>
        <v>52486200</v>
      </c>
      <c r="F89" s="83">
        <f>F78+F79</f>
        <v>4304000</v>
      </c>
      <c r="G89" s="54"/>
      <c r="H89" s="50"/>
      <c r="I89" s="50"/>
      <c r="J89" s="51"/>
      <c r="K89" s="51"/>
      <c r="L89" s="51"/>
    </row>
    <row r="90" spans="1:12" ht="38.25" customHeight="1">
      <c r="A90" s="96"/>
      <c r="B90" s="96"/>
      <c r="C90" s="96"/>
      <c r="D90" s="96"/>
      <c r="E90" s="96"/>
      <c r="F90" s="96"/>
      <c r="G90" s="29"/>
      <c r="H90" s="7"/>
      <c r="I90" s="7"/>
      <c r="J90" s="7"/>
      <c r="K90" s="7"/>
      <c r="L90" s="7"/>
    </row>
    <row r="91" spans="1:8" ht="27" customHeight="1">
      <c r="A91" s="98"/>
      <c r="B91" s="98"/>
      <c r="C91" s="59"/>
      <c r="D91" s="58"/>
      <c r="E91" s="93"/>
      <c r="F91" s="93"/>
      <c r="G91" s="31"/>
      <c r="H91" s="24"/>
    </row>
    <row r="92" spans="1:7" ht="72.75" customHeight="1">
      <c r="A92" s="25"/>
      <c r="B92" s="26"/>
      <c r="C92" s="26"/>
      <c r="D92" s="22"/>
      <c r="E92" s="21"/>
      <c r="F92" s="30"/>
      <c r="G92" s="57"/>
    </row>
    <row r="93" spans="1:7" ht="12.75">
      <c r="A93" s="27"/>
      <c r="B93" s="27"/>
      <c r="C93" s="27"/>
      <c r="E93" s="20"/>
      <c r="F93" s="24"/>
      <c r="G93" s="5"/>
    </row>
    <row r="94" spans="2:7" ht="70.5" customHeight="1">
      <c r="B94" s="11"/>
      <c r="C94" s="11"/>
      <c r="G94" s="10"/>
    </row>
    <row r="95" spans="2:7" ht="18.75">
      <c r="B95" s="11"/>
      <c r="C95" s="11"/>
      <c r="F95" s="20"/>
      <c r="G95" s="5"/>
    </row>
    <row r="96" spans="2:7" ht="97.5" customHeight="1">
      <c r="B96" s="11"/>
      <c r="C96" s="11"/>
      <c r="D96" s="32"/>
      <c r="G96" s="5"/>
    </row>
    <row r="97" spans="2:7" ht="18.75">
      <c r="B97" s="11"/>
      <c r="C97" s="11"/>
      <c r="G97" s="5"/>
    </row>
    <row r="98" spans="2:7" ht="18.75">
      <c r="B98" s="12"/>
      <c r="C98" s="12"/>
      <c r="G98" s="5"/>
    </row>
    <row r="99" spans="2:7" ht="18.75">
      <c r="B99" s="12"/>
      <c r="C99" s="12"/>
      <c r="G99" s="5"/>
    </row>
    <row r="100" spans="2:7" ht="56.25" customHeight="1">
      <c r="B100" s="12"/>
      <c r="C100" s="12"/>
      <c r="G100" s="5"/>
    </row>
    <row r="101" spans="2:7" ht="18.75">
      <c r="B101" s="12"/>
      <c r="C101" s="12"/>
      <c r="G101" s="5"/>
    </row>
    <row r="102" spans="2:7" ht="18.75">
      <c r="B102" s="12"/>
      <c r="C102" s="12"/>
      <c r="G102" s="5"/>
    </row>
    <row r="103" spans="2:7" ht="18.75">
      <c r="B103" s="12"/>
      <c r="C103" s="12"/>
      <c r="G103" s="10"/>
    </row>
    <row r="104" spans="2:7" ht="18.75">
      <c r="B104" s="13"/>
      <c r="C104" s="13"/>
      <c r="G104" s="5"/>
    </row>
    <row r="105" spans="2:7" ht="18.75">
      <c r="B105" s="14"/>
      <c r="C105" s="14"/>
      <c r="G105" s="10"/>
    </row>
    <row r="106" spans="2:7" ht="18.75">
      <c r="B106" s="15"/>
      <c r="C106" s="15"/>
      <c r="G106" s="5"/>
    </row>
    <row r="107" spans="2:3" ht="18.75">
      <c r="B107" s="15"/>
      <c r="C107" s="15"/>
    </row>
    <row r="108" spans="2:3" ht="18.75">
      <c r="B108" s="15"/>
      <c r="C108" s="15"/>
    </row>
    <row r="109" spans="2:3" ht="18.75">
      <c r="B109" s="15"/>
      <c r="C109" s="15"/>
    </row>
    <row r="110" spans="2:3" ht="18.75">
      <c r="B110" s="16"/>
      <c r="C110" s="16"/>
    </row>
    <row r="111" spans="2:3" ht="18.75">
      <c r="B111" s="15"/>
      <c r="C111" s="15"/>
    </row>
    <row r="112" spans="2:3" ht="18.75">
      <c r="B112" s="15"/>
      <c r="C112" s="15"/>
    </row>
    <row r="113" spans="2:3" ht="18.75">
      <c r="B113" s="15"/>
      <c r="C113" s="15"/>
    </row>
    <row r="114" spans="2:3" ht="18.75">
      <c r="B114" s="15"/>
      <c r="C114" s="15"/>
    </row>
    <row r="115" spans="2:3" ht="18.75">
      <c r="B115" s="15"/>
      <c r="C115" s="15"/>
    </row>
    <row r="116" spans="2:3" ht="18.75">
      <c r="B116" s="15"/>
      <c r="C116" s="15"/>
    </row>
    <row r="117" spans="2:3" ht="18.75">
      <c r="B117" s="15"/>
      <c r="C117" s="15"/>
    </row>
    <row r="118" spans="2:3" ht="18.75">
      <c r="B118" s="15"/>
      <c r="C118" s="15"/>
    </row>
    <row r="119" spans="2:3" ht="18.75">
      <c r="B119" s="15"/>
      <c r="C119" s="15"/>
    </row>
    <row r="120" spans="2:3" ht="18.75">
      <c r="B120" s="15"/>
      <c r="C120" s="15"/>
    </row>
    <row r="121" spans="2:3" ht="114.75" customHeight="1">
      <c r="B121" s="16"/>
      <c r="C121" s="16"/>
    </row>
    <row r="122" spans="2:3" ht="18.75">
      <c r="B122" s="15"/>
      <c r="C122" s="15"/>
    </row>
    <row r="123" spans="2:3" ht="129.75" customHeight="1">
      <c r="B123" s="16"/>
      <c r="C123" s="16"/>
    </row>
    <row r="124" spans="2:3" ht="18.75">
      <c r="B124" s="15"/>
      <c r="C124" s="15"/>
    </row>
    <row r="125" spans="2:3" ht="18.75">
      <c r="B125" s="14"/>
      <c r="C125" s="14"/>
    </row>
    <row r="126" spans="2:3" ht="18.75">
      <c r="B126" s="14"/>
      <c r="C126" s="14"/>
    </row>
    <row r="127" spans="2:3" ht="18.75">
      <c r="B127" s="14"/>
      <c r="C127" s="14"/>
    </row>
    <row r="128" spans="2:3" ht="18.75">
      <c r="B128" s="14"/>
      <c r="C128" s="14"/>
    </row>
    <row r="129" spans="2:3" ht="18.75">
      <c r="B129" s="14"/>
      <c r="C129" s="14"/>
    </row>
    <row r="130" spans="2:3" ht="18.75">
      <c r="B130" s="14"/>
      <c r="C130" s="14"/>
    </row>
    <row r="131" spans="2:3" ht="18.75">
      <c r="B131" s="14"/>
      <c r="C131" s="14"/>
    </row>
    <row r="132" spans="2:3" ht="18.75">
      <c r="B132" s="14"/>
      <c r="C132" s="14"/>
    </row>
    <row r="133" spans="2:3" ht="18.75">
      <c r="B133" s="14"/>
      <c r="C133" s="14"/>
    </row>
    <row r="134" spans="2:3" ht="18.75">
      <c r="B134" s="14"/>
      <c r="C134" s="14"/>
    </row>
    <row r="135" spans="2:3" ht="18.75">
      <c r="B135" s="14"/>
      <c r="C135" s="14"/>
    </row>
    <row r="136" spans="2:3" ht="18.75">
      <c r="B136" s="14"/>
      <c r="C136" s="14"/>
    </row>
    <row r="137" spans="2:3" ht="18.75">
      <c r="B137" s="14"/>
      <c r="C137" s="14"/>
    </row>
    <row r="138" spans="2:3" ht="18.75">
      <c r="B138" s="14"/>
      <c r="C138" s="14"/>
    </row>
    <row r="139" spans="2:3" ht="18.75">
      <c r="B139" s="14"/>
      <c r="C139" s="14"/>
    </row>
    <row r="140" spans="2:3" ht="18.75">
      <c r="B140" s="14"/>
      <c r="C140" s="14"/>
    </row>
    <row r="141" spans="2:3" ht="18.75">
      <c r="B141" s="14"/>
      <c r="C141" s="14"/>
    </row>
    <row r="142" spans="2:3" ht="18.75">
      <c r="B142" s="14"/>
      <c r="C142" s="14"/>
    </row>
    <row r="143" spans="2:3" ht="18.75">
      <c r="B143" s="14"/>
      <c r="C143" s="14"/>
    </row>
    <row r="144" spans="2:3" ht="18.75">
      <c r="B144" s="17"/>
      <c r="C144" s="17"/>
    </row>
    <row r="145" spans="2:3" ht="18.75">
      <c r="B145" s="17"/>
      <c r="C145" s="17"/>
    </row>
    <row r="146" spans="2:3" ht="18.75">
      <c r="B146" s="17"/>
      <c r="C146" s="17"/>
    </row>
    <row r="147" spans="2:3" ht="18">
      <c r="B147" s="18"/>
      <c r="C147" s="18"/>
    </row>
    <row r="148" spans="2:3" ht="18">
      <c r="B148" s="18"/>
      <c r="C148" s="18"/>
    </row>
    <row r="149" spans="2:3" ht="18">
      <c r="B149" s="18"/>
      <c r="C149" s="18"/>
    </row>
    <row r="150" spans="2:3" ht="18">
      <c r="B150" s="18"/>
      <c r="C150" s="18"/>
    </row>
    <row r="151" spans="2:3" ht="18">
      <c r="B151" s="18"/>
      <c r="C151" s="18"/>
    </row>
    <row r="152" spans="2:3" ht="18">
      <c r="B152" s="18"/>
      <c r="C152" s="18"/>
    </row>
    <row r="153" spans="2:3" ht="18">
      <c r="B153" s="18"/>
      <c r="C153" s="18"/>
    </row>
    <row r="154" spans="2:3" ht="18">
      <c r="B154" s="18"/>
      <c r="C154" s="18"/>
    </row>
    <row r="155" spans="2:3" ht="18">
      <c r="B155" s="18"/>
      <c r="C155" s="18"/>
    </row>
    <row r="156" spans="2:3" ht="18">
      <c r="B156" s="18"/>
      <c r="C156" s="18"/>
    </row>
    <row r="157" spans="2:3" ht="18">
      <c r="B157" s="18"/>
      <c r="C157" s="18"/>
    </row>
    <row r="158" spans="2:3" ht="18">
      <c r="B158" s="18"/>
      <c r="C158" s="18"/>
    </row>
    <row r="159" spans="2:3" ht="18">
      <c r="B159" s="18"/>
      <c r="C159" s="18"/>
    </row>
    <row r="160" spans="2:3" ht="18">
      <c r="B160" s="18"/>
      <c r="C160" s="18"/>
    </row>
    <row r="161" spans="2:3" ht="18">
      <c r="B161" s="18"/>
      <c r="C161" s="18"/>
    </row>
    <row r="162" spans="2:3" ht="18">
      <c r="B162" s="18"/>
      <c r="C162" s="18"/>
    </row>
    <row r="163" spans="2:3" ht="18">
      <c r="B163" s="18"/>
      <c r="C163" s="18"/>
    </row>
    <row r="164" spans="2:3" ht="18">
      <c r="B164" s="18"/>
      <c r="C164" s="18"/>
    </row>
    <row r="165" spans="2:3" ht="18">
      <c r="B165" s="18"/>
      <c r="C165" s="18"/>
    </row>
    <row r="166" spans="2:3" ht="18">
      <c r="B166" s="18"/>
      <c r="C166" s="18"/>
    </row>
    <row r="167" spans="2:3" ht="18">
      <c r="B167" s="18"/>
      <c r="C167" s="18"/>
    </row>
    <row r="168" spans="2:3" ht="18">
      <c r="B168" s="18"/>
      <c r="C168" s="18"/>
    </row>
    <row r="169" spans="2:3" ht="18">
      <c r="B169" s="18"/>
      <c r="C169" s="18"/>
    </row>
    <row r="170" spans="2:3" ht="18">
      <c r="B170" s="18"/>
      <c r="C170" s="18"/>
    </row>
    <row r="171" spans="2:3" ht="18">
      <c r="B171" s="18"/>
      <c r="C171" s="18"/>
    </row>
    <row r="172" spans="2:3" ht="18">
      <c r="B172" s="18"/>
      <c r="C172" s="18"/>
    </row>
    <row r="173" spans="2:3" ht="18">
      <c r="B173" s="18"/>
      <c r="C173" s="18"/>
    </row>
    <row r="174" spans="2:3" ht="18">
      <c r="B174" s="18"/>
      <c r="C174" s="18"/>
    </row>
    <row r="175" spans="2:3" ht="18">
      <c r="B175" s="18"/>
      <c r="C175" s="18"/>
    </row>
    <row r="176" spans="2:3" ht="18">
      <c r="B176" s="18"/>
      <c r="C176" s="18"/>
    </row>
    <row r="177" spans="2:3" ht="18">
      <c r="B177" s="18"/>
      <c r="C177" s="18"/>
    </row>
    <row r="178" spans="2:3" ht="18">
      <c r="B178" s="18"/>
      <c r="C178" s="18"/>
    </row>
    <row r="179" spans="2:3" ht="18">
      <c r="B179" s="18"/>
      <c r="C179" s="18"/>
    </row>
    <row r="180" spans="2:3" ht="18">
      <c r="B180" s="18"/>
      <c r="C180" s="18"/>
    </row>
    <row r="181" spans="2:3" ht="18">
      <c r="B181" s="18"/>
      <c r="C181" s="18"/>
    </row>
    <row r="182" spans="2:3" ht="18">
      <c r="B182" s="18"/>
      <c r="C182" s="18"/>
    </row>
    <row r="183" spans="2:3" ht="18">
      <c r="B183" s="18"/>
      <c r="C183" s="18"/>
    </row>
    <row r="184" spans="2:3" ht="18">
      <c r="B184" s="18"/>
      <c r="C184" s="18"/>
    </row>
    <row r="185" spans="2:3" ht="18">
      <c r="B185" s="18"/>
      <c r="C185" s="18"/>
    </row>
    <row r="186" spans="2:3" ht="18">
      <c r="B186" s="18"/>
      <c r="C186" s="18"/>
    </row>
    <row r="187" spans="2:3" ht="18">
      <c r="B187" s="18"/>
      <c r="C187" s="18"/>
    </row>
    <row r="188" spans="2:3" ht="18">
      <c r="B188" s="18"/>
      <c r="C188" s="18"/>
    </row>
    <row r="189" spans="2:3" ht="18">
      <c r="B189" s="18"/>
      <c r="C189" s="18"/>
    </row>
    <row r="190" spans="2:3" ht="18">
      <c r="B190" s="18"/>
      <c r="C190" s="18"/>
    </row>
    <row r="191" spans="2:3" ht="18">
      <c r="B191" s="18"/>
      <c r="C191" s="18"/>
    </row>
    <row r="192" spans="2:3" ht="18">
      <c r="B192" s="18"/>
      <c r="C192" s="18"/>
    </row>
    <row r="193" spans="2:3" ht="18">
      <c r="B193" s="18"/>
      <c r="C193" s="18"/>
    </row>
    <row r="194" spans="2:3" ht="18">
      <c r="B194" s="18"/>
      <c r="C194" s="18"/>
    </row>
    <row r="195" spans="2:3" ht="18">
      <c r="B195" s="18"/>
      <c r="C195" s="18"/>
    </row>
    <row r="196" spans="2:3" ht="18">
      <c r="B196" s="18"/>
      <c r="C196" s="18"/>
    </row>
    <row r="197" spans="2:3" ht="18">
      <c r="B197" s="18"/>
      <c r="C197" s="18"/>
    </row>
    <row r="198" spans="2:3" ht="18">
      <c r="B198" s="18"/>
      <c r="C198" s="18"/>
    </row>
    <row r="199" spans="2:3" ht="18">
      <c r="B199" s="18"/>
      <c r="C199" s="18"/>
    </row>
    <row r="200" spans="2:3" ht="18">
      <c r="B200" s="18"/>
      <c r="C200" s="18"/>
    </row>
    <row r="201" spans="2:3" ht="18">
      <c r="B201" s="18"/>
      <c r="C201" s="18"/>
    </row>
    <row r="202" spans="2:3" ht="18">
      <c r="B202" s="18"/>
      <c r="C202" s="18"/>
    </row>
    <row r="203" spans="2:3" ht="18">
      <c r="B203" s="18"/>
      <c r="C203" s="18"/>
    </row>
    <row r="204" spans="2:3" ht="18">
      <c r="B204" s="18"/>
      <c r="C204" s="18"/>
    </row>
    <row r="205" spans="2:3" ht="18">
      <c r="B205" s="18"/>
      <c r="C205" s="18"/>
    </row>
    <row r="206" spans="2:3" ht="18">
      <c r="B206" s="18"/>
      <c r="C206" s="18"/>
    </row>
    <row r="207" spans="2:3" ht="18">
      <c r="B207" s="18"/>
      <c r="C207" s="18"/>
    </row>
    <row r="208" spans="2:3" ht="18">
      <c r="B208" s="18"/>
      <c r="C208" s="18"/>
    </row>
    <row r="209" spans="2:3" ht="18">
      <c r="B209" s="18"/>
      <c r="C209" s="18"/>
    </row>
    <row r="210" spans="2:3" ht="18">
      <c r="B210" s="18"/>
      <c r="C210" s="18"/>
    </row>
    <row r="211" spans="2:3" ht="18">
      <c r="B211" s="18"/>
      <c r="C211" s="18"/>
    </row>
    <row r="212" spans="2:3" ht="18">
      <c r="B212" s="18"/>
      <c r="C212" s="18"/>
    </row>
    <row r="213" spans="2:3" ht="18">
      <c r="B213" s="18"/>
      <c r="C213" s="18"/>
    </row>
    <row r="214" spans="2:3" ht="18">
      <c r="B214" s="18"/>
      <c r="C214" s="18"/>
    </row>
    <row r="215" spans="2:3" ht="18">
      <c r="B215" s="18"/>
      <c r="C215" s="18"/>
    </row>
    <row r="216" spans="2:3" ht="18">
      <c r="B216" s="18"/>
      <c r="C216" s="18"/>
    </row>
    <row r="217" spans="2:3" ht="18">
      <c r="B217" s="18"/>
      <c r="C217" s="18"/>
    </row>
    <row r="218" spans="2:3" ht="18">
      <c r="B218" s="18"/>
      <c r="C218" s="18"/>
    </row>
    <row r="219" spans="2:3" ht="18">
      <c r="B219" s="18"/>
      <c r="C219" s="18"/>
    </row>
    <row r="220" spans="2:3" ht="18">
      <c r="B220" s="18"/>
      <c r="C220" s="18"/>
    </row>
    <row r="221" spans="2:3" ht="18">
      <c r="B221" s="18"/>
      <c r="C221" s="18"/>
    </row>
    <row r="222" spans="2:3" ht="18">
      <c r="B222" s="18"/>
      <c r="C222" s="18"/>
    </row>
    <row r="223" spans="2:3" ht="18">
      <c r="B223" s="18"/>
      <c r="C223" s="18"/>
    </row>
    <row r="224" spans="2:3" ht="18">
      <c r="B224" s="18"/>
      <c r="C224" s="18"/>
    </row>
    <row r="225" spans="2:3" ht="18">
      <c r="B225" s="18"/>
      <c r="C225" s="18"/>
    </row>
    <row r="226" spans="2:3" ht="18">
      <c r="B226" s="18"/>
      <c r="C226" s="18"/>
    </row>
    <row r="227" spans="2:3" ht="18">
      <c r="B227" s="18"/>
      <c r="C227" s="18"/>
    </row>
    <row r="228" spans="2:3" ht="18">
      <c r="B228" s="18"/>
      <c r="C228" s="18"/>
    </row>
    <row r="229" spans="2:3" ht="18">
      <c r="B229" s="18"/>
      <c r="C229" s="18"/>
    </row>
    <row r="230" spans="2:3" ht="18">
      <c r="B230" s="18"/>
      <c r="C230" s="18"/>
    </row>
    <row r="231" spans="2:3" ht="18">
      <c r="B231" s="18"/>
      <c r="C231" s="18"/>
    </row>
    <row r="232" spans="2:3" ht="18">
      <c r="B232" s="18"/>
      <c r="C232" s="18"/>
    </row>
    <row r="233" spans="2:3" ht="18">
      <c r="B233" s="18"/>
      <c r="C233" s="18"/>
    </row>
    <row r="234" spans="2:3" ht="18">
      <c r="B234" s="18"/>
      <c r="C234" s="18"/>
    </row>
    <row r="235" spans="2:3" ht="18">
      <c r="B235" s="18"/>
      <c r="C235" s="18"/>
    </row>
    <row r="236" spans="2:3" ht="18">
      <c r="B236" s="18"/>
      <c r="C236" s="18"/>
    </row>
    <row r="237" spans="2:3" ht="18">
      <c r="B237" s="18"/>
      <c r="C237" s="18"/>
    </row>
    <row r="238" spans="2:3" ht="18">
      <c r="B238" s="18"/>
      <c r="C238" s="18"/>
    </row>
    <row r="239" spans="2:3" ht="18">
      <c r="B239" s="18"/>
      <c r="C239" s="18"/>
    </row>
    <row r="240" spans="2:3" ht="18">
      <c r="B240" s="18"/>
      <c r="C240" s="18"/>
    </row>
    <row r="241" spans="2:3" ht="18">
      <c r="B241" s="18"/>
      <c r="C241" s="18"/>
    </row>
    <row r="242" spans="2:3" ht="18">
      <c r="B242" s="18"/>
      <c r="C242" s="18"/>
    </row>
    <row r="243" spans="2:3" ht="18">
      <c r="B243" s="18"/>
      <c r="C243" s="18"/>
    </row>
    <row r="244" spans="2:3" ht="18">
      <c r="B244" s="18"/>
      <c r="C244" s="18"/>
    </row>
    <row r="245" spans="2:3" ht="18">
      <c r="B245" s="18"/>
      <c r="C245" s="18"/>
    </row>
    <row r="246" spans="2:3" ht="18">
      <c r="B246" s="18"/>
      <c r="C246" s="18"/>
    </row>
    <row r="247" spans="2:3" ht="18">
      <c r="B247" s="18"/>
      <c r="C247" s="18"/>
    </row>
    <row r="248" spans="2:3" ht="18">
      <c r="B248" s="18"/>
      <c r="C248" s="18"/>
    </row>
    <row r="249" spans="2:3" ht="18">
      <c r="B249" s="18"/>
      <c r="C249" s="18"/>
    </row>
    <row r="250" spans="2:3" ht="18">
      <c r="B250" s="18"/>
      <c r="C250" s="18"/>
    </row>
    <row r="251" spans="2:3" ht="18">
      <c r="B251" s="18"/>
      <c r="C251" s="18"/>
    </row>
    <row r="252" spans="2:3" ht="18">
      <c r="B252" s="18"/>
      <c r="C252" s="18"/>
    </row>
    <row r="253" spans="2:3" ht="18">
      <c r="B253" s="18"/>
      <c r="C253" s="18"/>
    </row>
    <row r="254" spans="2:3" ht="18">
      <c r="B254" s="18"/>
      <c r="C254" s="18"/>
    </row>
    <row r="255" spans="2:3" ht="18">
      <c r="B255" s="18"/>
      <c r="C255" s="18"/>
    </row>
    <row r="256" spans="2:3" ht="18">
      <c r="B256" s="18"/>
      <c r="C256" s="18"/>
    </row>
    <row r="257" spans="2:3" ht="18">
      <c r="B257" s="18"/>
      <c r="C257" s="18"/>
    </row>
    <row r="258" spans="2:3" ht="18">
      <c r="B258" s="18"/>
      <c r="C258" s="18"/>
    </row>
    <row r="259" spans="2:3" ht="18">
      <c r="B259" s="18"/>
      <c r="C259" s="18"/>
    </row>
    <row r="260" spans="2:3" ht="18">
      <c r="B260" s="18"/>
      <c r="C260" s="18"/>
    </row>
    <row r="261" spans="2:3" ht="18">
      <c r="B261" s="18"/>
      <c r="C261" s="18"/>
    </row>
    <row r="262" spans="2:3" ht="18">
      <c r="B262" s="18"/>
      <c r="C262" s="18"/>
    </row>
    <row r="263" spans="2:3" ht="18">
      <c r="B263" s="18"/>
      <c r="C263" s="18"/>
    </row>
    <row r="264" spans="2:3" ht="18">
      <c r="B264" s="18"/>
      <c r="C264" s="18"/>
    </row>
    <row r="265" spans="2:3" ht="18">
      <c r="B265" s="18"/>
      <c r="C265" s="18"/>
    </row>
    <row r="266" spans="2:3" ht="18">
      <c r="B266" s="18"/>
      <c r="C266" s="18"/>
    </row>
    <row r="267" spans="2:3" ht="18">
      <c r="B267" s="18"/>
      <c r="C267" s="18"/>
    </row>
    <row r="268" spans="2:3" ht="18">
      <c r="B268" s="18"/>
      <c r="C268" s="18"/>
    </row>
    <row r="269" spans="2:3" ht="18">
      <c r="B269" s="18"/>
      <c r="C269" s="18"/>
    </row>
    <row r="270" spans="2:3" ht="18">
      <c r="B270" s="18"/>
      <c r="C270" s="18"/>
    </row>
    <row r="271" spans="2:3" ht="18">
      <c r="B271" s="18"/>
      <c r="C271" s="18"/>
    </row>
    <row r="272" spans="2:3" ht="18">
      <c r="B272" s="18"/>
      <c r="C272" s="18"/>
    </row>
    <row r="273" spans="2:3" ht="18">
      <c r="B273" s="18"/>
      <c r="C273" s="18"/>
    </row>
    <row r="274" spans="2:3" ht="18">
      <c r="B274" s="18"/>
      <c r="C274" s="18"/>
    </row>
    <row r="275" spans="2:3" ht="18">
      <c r="B275" s="18"/>
      <c r="C275" s="18"/>
    </row>
    <row r="276" spans="2:3" ht="18">
      <c r="B276" s="18"/>
      <c r="C276" s="18"/>
    </row>
    <row r="277" spans="2:3" ht="18">
      <c r="B277" s="18"/>
      <c r="C277" s="18"/>
    </row>
    <row r="278" spans="2:3" ht="18">
      <c r="B278" s="18"/>
      <c r="C278" s="18"/>
    </row>
    <row r="279" spans="2:3" ht="18">
      <c r="B279" s="18"/>
      <c r="C279" s="18"/>
    </row>
    <row r="280" spans="2:3" ht="18">
      <c r="B280" s="18"/>
      <c r="C280" s="18"/>
    </row>
    <row r="281" spans="2:3" ht="18">
      <c r="B281" s="18"/>
      <c r="C281" s="18"/>
    </row>
    <row r="282" spans="2:3" ht="18">
      <c r="B282" s="18"/>
      <c r="C282" s="18"/>
    </row>
    <row r="283" spans="2:3" ht="18">
      <c r="B283" s="18"/>
      <c r="C283" s="18"/>
    </row>
    <row r="284" spans="2:3" ht="18">
      <c r="B284" s="18"/>
      <c r="C284" s="18"/>
    </row>
    <row r="285" spans="2:3" ht="18">
      <c r="B285" s="18"/>
      <c r="C285" s="18"/>
    </row>
    <row r="286" spans="2:3" ht="18">
      <c r="B286" s="18"/>
      <c r="C286" s="18"/>
    </row>
    <row r="287" spans="2:3" ht="18">
      <c r="B287" s="18"/>
      <c r="C287" s="18"/>
    </row>
    <row r="288" spans="2:3" ht="18">
      <c r="B288" s="18"/>
      <c r="C288" s="18"/>
    </row>
    <row r="289" spans="2:3" ht="18">
      <c r="B289" s="18"/>
      <c r="C289" s="18"/>
    </row>
    <row r="290" spans="2:3" ht="18">
      <c r="B290" s="18"/>
      <c r="C290" s="18"/>
    </row>
    <row r="291" spans="2:3" ht="18">
      <c r="B291" s="18"/>
      <c r="C291" s="18"/>
    </row>
    <row r="292" spans="2:3" ht="18">
      <c r="B292" s="18"/>
      <c r="C292" s="18"/>
    </row>
    <row r="293" spans="2:3" ht="18">
      <c r="B293" s="18"/>
      <c r="C293" s="18"/>
    </row>
    <row r="294" spans="2:3" ht="18">
      <c r="B294" s="18"/>
      <c r="C294" s="18"/>
    </row>
    <row r="295" spans="2:3" ht="18">
      <c r="B295" s="18"/>
      <c r="C295" s="18"/>
    </row>
    <row r="296" spans="2:3" ht="18">
      <c r="B296" s="18"/>
      <c r="C296" s="18"/>
    </row>
    <row r="297" spans="2:3" ht="18">
      <c r="B297" s="18"/>
      <c r="C297" s="18"/>
    </row>
    <row r="298" spans="2:3" ht="18">
      <c r="B298" s="18"/>
      <c r="C298" s="18"/>
    </row>
    <row r="299" spans="2:3" ht="18">
      <c r="B299" s="18"/>
      <c r="C299" s="18"/>
    </row>
    <row r="300" spans="2:3" ht="18">
      <c r="B300" s="18"/>
      <c r="C300" s="18"/>
    </row>
    <row r="301" spans="2:3" ht="18">
      <c r="B301" s="18"/>
      <c r="C301" s="18"/>
    </row>
    <row r="302" spans="2:3" ht="18">
      <c r="B302" s="18"/>
      <c r="C302" s="18"/>
    </row>
    <row r="303" spans="2:3" ht="18">
      <c r="B303" s="18"/>
      <c r="C303" s="18"/>
    </row>
    <row r="304" spans="2:3" ht="18">
      <c r="B304" s="18"/>
      <c r="C304" s="18"/>
    </row>
    <row r="305" spans="2:3" ht="18">
      <c r="B305" s="18"/>
      <c r="C305" s="18"/>
    </row>
    <row r="306" spans="2:3" ht="18">
      <c r="B306" s="18"/>
      <c r="C306" s="18"/>
    </row>
    <row r="307" spans="2:3" ht="18">
      <c r="B307" s="18"/>
      <c r="C307" s="18"/>
    </row>
    <row r="308" spans="2:3" ht="18">
      <c r="B308" s="18"/>
      <c r="C308" s="18"/>
    </row>
    <row r="309" spans="2:3" ht="18">
      <c r="B309" s="18"/>
      <c r="C309" s="18"/>
    </row>
    <row r="310" spans="2:3" ht="18">
      <c r="B310" s="18"/>
      <c r="C310" s="18"/>
    </row>
    <row r="311" spans="2:3" ht="18">
      <c r="B311" s="18"/>
      <c r="C311" s="18"/>
    </row>
    <row r="312" spans="2:3" ht="18">
      <c r="B312" s="18"/>
      <c r="C312" s="18"/>
    </row>
    <row r="313" spans="2:3" ht="18">
      <c r="B313" s="18"/>
      <c r="C313" s="18"/>
    </row>
    <row r="314" spans="2:3" ht="18">
      <c r="B314" s="18"/>
      <c r="C314" s="18"/>
    </row>
    <row r="315" spans="2:3" ht="18">
      <c r="B315" s="18"/>
      <c r="C315" s="18"/>
    </row>
    <row r="316" spans="2:3" ht="18">
      <c r="B316" s="18"/>
      <c r="C316" s="18"/>
    </row>
    <row r="317" spans="2:3" ht="18">
      <c r="B317" s="18"/>
      <c r="C317" s="18"/>
    </row>
    <row r="318" spans="2:3" ht="18">
      <c r="B318" s="18"/>
      <c r="C318" s="18"/>
    </row>
    <row r="319" spans="2:3" ht="18">
      <c r="B319" s="18"/>
      <c r="C319" s="18"/>
    </row>
    <row r="320" spans="2:3" ht="18">
      <c r="B320" s="18"/>
      <c r="C320" s="18"/>
    </row>
    <row r="321" spans="2:3" ht="18">
      <c r="B321" s="18"/>
      <c r="C321" s="18"/>
    </row>
    <row r="322" spans="2:3" ht="18">
      <c r="B322" s="18"/>
      <c r="C322" s="18"/>
    </row>
    <row r="323" spans="2:3" ht="18">
      <c r="B323" s="18"/>
      <c r="C323" s="18"/>
    </row>
    <row r="324" spans="2:3" ht="18">
      <c r="B324" s="18"/>
      <c r="C324" s="18"/>
    </row>
    <row r="325" spans="2:3" ht="18">
      <c r="B325" s="18"/>
      <c r="C325" s="18"/>
    </row>
    <row r="326" spans="2:3" ht="18">
      <c r="B326" s="18"/>
      <c r="C326" s="18"/>
    </row>
    <row r="327" spans="2:3" ht="18">
      <c r="B327" s="18"/>
      <c r="C327" s="18"/>
    </row>
    <row r="328" spans="2:3" ht="18">
      <c r="B328" s="18"/>
      <c r="C328" s="18"/>
    </row>
    <row r="329" spans="2:3" ht="18">
      <c r="B329" s="18"/>
      <c r="C329" s="18"/>
    </row>
    <row r="330" spans="2:3" ht="18">
      <c r="B330" s="18"/>
      <c r="C330" s="18"/>
    </row>
    <row r="331" spans="2:3" ht="18">
      <c r="B331" s="18"/>
      <c r="C331" s="18"/>
    </row>
    <row r="332" spans="2:3" ht="18">
      <c r="B332" s="18"/>
      <c r="C332" s="18"/>
    </row>
    <row r="333" spans="2:3" ht="18">
      <c r="B333" s="18"/>
      <c r="C333" s="18"/>
    </row>
    <row r="334" spans="2:3" ht="18">
      <c r="B334" s="18"/>
      <c r="C334" s="18"/>
    </row>
    <row r="335" spans="2:3" ht="18">
      <c r="B335" s="18"/>
      <c r="C335" s="18"/>
    </row>
    <row r="336" spans="2:3" ht="18">
      <c r="B336" s="18"/>
      <c r="C336" s="18"/>
    </row>
    <row r="337" spans="2:3" ht="18">
      <c r="B337" s="18"/>
      <c r="C337" s="18"/>
    </row>
    <row r="338" spans="2:3" ht="18">
      <c r="B338" s="18"/>
      <c r="C338" s="18"/>
    </row>
    <row r="339" spans="2:3" ht="18">
      <c r="B339" s="18"/>
      <c r="C339" s="18"/>
    </row>
    <row r="340" spans="2:3" ht="18">
      <c r="B340" s="18"/>
      <c r="C340" s="18"/>
    </row>
    <row r="341" spans="2:3" ht="18">
      <c r="B341" s="18"/>
      <c r="C341" s="18"/>
    </row>
    <row r="342" spans="2:3" ht="18">
      <c r="B342" s="18"/>
      <c r="C342" s="18"/>
    </row>
    <row r="343" spans="2:3" ht="18">
      <c r="B343" s="18"/>
      <c r="C343" s="18"/>
    </row>
    <row r="344" spans="2:3" ht="18">
      <c r="B344" s="18"/>
      <c r="C344" s="18"/>
    </row>
    <row r="345" spans="2:3" ht="18">
      <c r="B345" s="18"/>
      <c r="C345" s="18"/>
    </row>
    <row r="346" spans="2:3" ht="18">
      <c r="B346" s="18"/>
      <c r="C346" s="18"/>
    </row>
    <row r="347" spans="2:3" ht="18">
      <c r="B347" s="18"/>
      <c r="C347" s="18"/>
    </row>
    <row r="348" spans="2:3" ht="18">
      <c r="B348" s="18"/>
      <c r="C348" s="18"/>
    </row>
    <row r="349" spans="2:3" ht="18">
      <c r="B349" s="18"/>
      <c r="C349" s="18"/>
    </row>
    <row r="350" spans="2:3" ht="18">
      <c r="B350" s="18"/>
      <c r="C350" s="18"/>
    </row>
    <row r="351" spans="2:3" ht="18">
      <c r="B351" s="18"/>
      <c r="C351" s="18"/>
    </row>
    <row r="352" spans="2:3" ht="18">
      <c r="B352" s="18"/>
      <c r="C352" s="18"/>
    </row>
    <row r="353" spans="2:3" ht="18">
      <c r="B353" s="18"/>
      <c r="C353" s="18"/>
    </row>
    <row r="354" spans="2:3" ht="18">
      <c r="B354" s="18"/>
      <c r="C354" s="18"/>
    </row>
    <row r="355" spans="2:3" ht="18">
      <c r="B355" s="18"/>
      <c r="C355" s="18"/>
    </row>
    <row r="356" spans="2:3" ht="18">
      <c r="B356" s="18"/>
      <c r="C356" s="18"/>
    </row>
    <row r="357" spans="2:3" ht="18">
      <c r="B357" s="18"/>
      <c r="C357" s="18"/>
    </row>
    <row r="358" spans="2:3" ht="18">
      <c r="B358" s="18"/>
      <c r="C358" s="18"/>
    </row>
    <row r="359" spans="2:3" ht="18">
      <c r="B359" s="18"/>
      <c r="C359" s="18"/>
    </row>
    <row r="360" spans="2:3" ht="18">
      <c r="B360" s="18"/>
      <c r="C360" s="18"/>
    </row>
    <row r="361" spans="2:3" ht="18">
      <c r="B361" s="18"/>
      <c r="C361" s="18"/>
    </row>
    <row r="362" spans="2:3" ht="18">
      <c r="B362" s="18"/>
      <c r="C362" s="18"/>
    </row>
    <row r="363" spans="2:3" ht="18">
      <c r="B363" s="18"/>
      <c r="C363" s="18"/>
    </row>
    <row r="364" spans="2:3" ht="18">
      <c r="B364" s="18"/>
      <c r="C364" s="18"/>
    </row>
    <row r="365" spans="2:3" ht="18">
      <c r="B365" s="18"/>
      <c r="C365" s="18"/>
    </row>
    <row r="366" spans="2:3" ht="18">
      <c r="B366" s="18"/>
      <c r="C366" s="18"/>
    </row>
    <row r="367" spans="2:3" ht="18">
      <c r="B367" s="18"/>
      <c r="C367" s="18"/>
    </row>
    <row r="368" spans="2:3" ht="18">
      <c r="B368" s="18"/>
      <c r="C368" s="18"/>
    </row>
    <row r="369" spans="2:3" ht="18">
      <c r="B369" s="18"/>
      <c r="C369" s="18"/>
    </row>
    <row r="370" spans="2:3" ht="18">
      <c r="B370" s="18"/>
      <c r="C370" s="18"/>
    </row>
    <row r="371" spans="2:3" ht="18">
      <c r="B371" s="18"/>
      <c r="C371" s="18"/>
    </row>
    <row r="372" spans="2:3" ht="18">
      <c r="B372" s="18"/>
      <c r="C372" s="18"/>
    </row>
    <row r="373" spans="2:3" ht="18">
      <c r="B373" s="18"/>
      <c r="C373" s="18"/>
    </row>
    <row r="374" spans="2:3" ht="18">
      <c r="B374" s="18"/>
      <c r="C374" s="18"/>
    </row>
    <row r="375" spans="2:3" ht="18">
      <c r="B375" s="18"/>
      <c r="C375" s="18"/>
    </row>
    <row r="376" spans="2:3" ht="18">
      <c r="B376" s="18"/>
      <c r="C376" s="18"/>
    </row>
    <row r="377" spans="2:3" ht="18">
      <c r="B377" s="18"/>
      <c r="C377" s="18"/>
    </row>
    <row r="378" spans="2:3" ht="18">
      <c r="B378" s="18"/>
      <c r="C378" s="18"/>
    </row>
    <row r="379" spans="2:3" ht="18">
      <c r="B379" s="18"/>
      <c r="C379" s="18"/>
    </row>
    <row r="380" spans="2:3" ht="18">
      <c r="B380" s="18"/>
      <c r="C380" s="18"/>
    </row>
    <row r="381" spans="2:3" ht="18">
      <c r="B381" s="18"/>
      <c r="C381" s="18"/>
    </row>
    <row r="382" spans="2:3" ht="18">
      <c r="B382" s="18"/>
      <c r="C382" s="18"/>
    </row>
    <row r="383" spans="2:3" ht="18">
      <c r="B383" s="18"/>
      <c r="C383" s="18"/>
    </row>
    <row r="384" spans="2:3" ht="18">
      <c r="B384" s="18"/>
      <c r="C384" s="18"/>
    </row>
    <row r="385" spans="2:3" ht="18">
      <c r="B385" s="18"/>
      <c r="C385" s="18"/>
    </row>
    <row r="386" spans="2:3" ht="18">
      <c r="B386" s="18"/>
      <c r="C386" s="18"/>
    </row>
    <row r="387" spans="2:3" ht="18">
      <c r="B387" s="18"/>
      <c r="C387" s="18"/>
    </row>
    <row r="388" spans="2:3" ht="18">
      <c r="B388" s="18"/>
      <c r="C388" s="18"/>
    </row>
    <row r="389" spans="2:3" ht="18">
      <c r="B389" s="18"/>
      <c r="C389" s="18"/>
    </row>
    <row r="390" spans="2:3" ht="18">
      <c r="B390" s="18"/>
      <c r="C390" s="18"/>
    </row>
    <row r="391" spans="2:3" ht="18">
      <c r="B391" s="18"/>
      <c r="C391" s="18"/>
    </row>
    <row r="392" spans="2:3" ht="18">
      <c r="B392" s="18"/>
      <c r="C392" s="18"/>
    </row>
    <row r="393" spans="2:3" ht="18">
      <c r="B393" s="18"/>
      <c r="C393" s="18"/>
    </row>
    <row r="394" spans="2:3" ht="18">
      <c r="B394" s="18"/>
      <c r="C394" s="18"/>
    </row>
    <row r="395" spans="2:3" ht="18">
      <c r="B395" s="18"/>
      <c r="C395" s="18"/>
    </row>
    <row r="396" spans="2:3" ht="18">
      <c r="B396" s="18"/>
      <c r="C396" s="18"/>
    </row>
    <row r="397" spans="2:3" ht="18">
      <c r="B397" s="18"/>
      <c r="C397" s="18"/>
    </row>
    <row r="398" spans="2:3" ht="18">
      <c r="B398" s="18"/>
      <c r="C398" s="18"/>
    </row>
    <row r="399" spans="2:3" ht="18">
      <c r="B399" s="18"/>
      <c r="C399" s="18"/>
    </row>
    <row r="400" spans="2:3" ht="18">
      <c r="B400" s="18"/>
      <c r="C400" s="18"/>
    </row>
    <row r="401" spans="2:3" ht="18">
      <c r="B401" s="18"/>
      <c r="C401" s="18"/>
    </row>
    <row r="402" spans="2:3" ht="18">
      <c r="B402" s="18"/>
      <c r="C402" s="18"/>
    </row>
    <row r="403" spans="2:3" ht="18">
      <c r="B403" s="18"/>
      <c r="C403" s="18"/>
    </row>
    <row r="404" spans="2:3" ht="18">
      <c r="B404" s="18"/>
      <c r="C404" s="18"/>
    </row>
    <row r="405" spans="2:3" ht="18">
      <c r="B405" s="18"/>
      <c r="C405" s="18"/>
    </row>
    <row r="406" spans="2:3" ht="18">
      <c r="B406" s="18"/>
      <c r="C406" s="18"/>
    </row>
    <row r="407" spans="2:3" ht="18">
      <c r="B407" s="18"/>
      <c r="C407" s="18"/>
    </row>
    <row r="408" spans="2:3" ht="18">
      <c r="B408" s="18"/>
      <c r="C408" s="18"/>
    </row>
    <row r="409" spans="2:3" ht="18">
      <c r="B409" s="18"/>
      <c r="C409" s="18"/>
    </row>
    <row r="410" spans="2:3" ht="18">
      <c r="B410" s="18"/>
      <c r="C410" s="18"/>
    </row>
    <row r="411" spans="2:3" ht="18">
      <c r="B411" s="18"/>
      <c r="C411" s="18"/>
    </row>
    <row r="412" spans="2:3" ht="18">
      <c r="B412" s="18"/>
      <c r="C412" s="18"/>
    </row>
    <row r="413" spans="2:3" ht="18">
      <c r="B413" s="18"/>
      <c r="C413" s="18"/>
    </row>
    <row r="414" spans="2:3" ht="18">
      <c r="B414" s="18"/>
      <c r="C414" s="18"/>
    </row>
    <row r="415" spans="2:3" ht="18">
      <c r="B415" s="18"/>
      <c r="C415" s="18"/>
    </row>
    <row r="416" spans="2:3" ht="18">
      <c r="B416" s="18"/>
      <c r="C416" s="18"/>
    </row>
    <row r="417" spans="2:3" ht="18">
      <c r="B417" s="18"/>
      <c r="C417" s="18"/>
    </row>
    <row r="418" spans="2:3" ht="18">
      <c r="B418" s="18"/>
      <c r="C418" s="18"/>
    </row>
    <row r="419" spans="2:3" ht="18">
      <c r="B419" s="18"/>
      <c r="C419" s="18"/>
    </row>
    <row r="420" spans="2:3" ht="18">
      <c r="B420" s="18"/>
      <c r="C420" s="18"/>
    </row>
    <row r="421" spans="2:3" ht="18">
      <c r="B421" s="18"/>
      <c r="C421" s="18"/>
    </row>
    <row r="422" spans="2:3" ht="18">
      <c r="B422" s="18"/>
      <c r="C422" s="18"/>
    </row>
    <row r="423" spans="2:3" ht="18">
      <c r="B423" s="18"/>
      <c r="C423" s="18"/>
    </row>
    <row r="424" spans="2:3" ht="18">
      <c r="B424" s="18"/>
      <c r="C424" s="18"/>
    </row>
    <row r="425" spans="2:3" ht="18">
      <c r="B425" s="18"/>
      <c r="C425" s="18"/>
    </row>
    <row r="426" spans="2:3" ht="18">
      <c r="B426" s="18"/>
      <c r="C426" s="18"/>
    </row>
    <row r="427" spans="2:3" ht="18">
      <c r="B427" s="18"/>
      <c r="C427" s="18"/>
    </row>
    <row r="428" spans="2:3" ht="18">
      <c r="B428" s="18"/>
      <c r="C428" s="18"/>
    </row>
    <row r="429" spans="2:3" ht="18">
      <c r="B429" s="18"/>
      <c r="C429" s="18"/>
    </row>
    <row r="430" spans="2:3" ht="18">
      <c r="B430" s="18"/>
      <c r="C430" s="18"/>
    </row>
    <row r="431" spans="2:3" ht="18">
      <c r="B431" s="18"/>
      <c r="C431" s="18"/>
    </row>
    <row r="432" spans="2:3" ht="18">
      <c r="B432" s="18"/>
      <c r="C432" s="18"/>
    </row>
    <row r="433" spans="2:3" ht="18">
      <c r="B433" s="18"/>
      <c r="C433" s="18"/>
    </row>
    <row r="434" spans="2:3" ht="18">
      <c r="B434" s="18"/>
      <c r="C434" s="18"/>
    </row>
    <row r="435" spans="2:3" ht="18">
      <c r="B435" s="18"/>
      <c r="C435" s="18"/>
    </row>
    <row r="436" spans="2:3" ht="18">
      <c r="B436" s="18"/>
      <c r="C436" s="18"/>
    </row>
    <row r="437" spans="2:3" ht="18">
      <c r="B437" s="18"/>
      <c r="C437" s="18"/>
    </row>
    <row r="438" spans="2:3" ht="18">
      <c r="B438" s="18"/>
      <c r="C438" s="18"/>
    </row>
    <row r="439" spans="2:3" ht="18">
      <c r="B439" s="18"/>
      <c r="C439" s="18"/>
    </row>
    <row r="440" spans="2:3" ht="18">
      <c r="B440" s="18"/>
      <c r="C440" s="18"/>
    </row>
    <row r="441" spans="2:3" ht="18">
      <c r="B441" s="18"/>
      <c r="C441" s="18"/>
    </row>
    <row r="442" spans="2:3" ht="18">
      <c r="B442" s="18"/>
      <c r="C442" s="18"/>
    </row>
    <row r="443" spans="2:3" ht="18">
      <c r="B443" s="18"/>
      <c r="C443" s="18"/>
    </row>
    <row r="444" spans="2:3" ht="18">
      <c r="B444" s="18"/>
      <c r="C444" s="18"/>
    </row>
    <row r="445" spans="2:3" ht="18">
      <c r="B445" s="18"/>
      <c r="C445" s="18"/>
    </row>
    <row r="446" spans="2:3" ht="18">
      <c r="B446" s="18"/>
      <c r="C446" s="18"/>
    </row>
    <row r="447" spans="2:3" ht="18">
      <c r="B447" s="18"/>
      <c r="C447" s="18"/>
    </row>
    <row r="448" spans="2:3" ht="18">
      <c r="B448" s="18"/>
      <c r="C448" s="18"/>
    </row>
    <row r="449" spans="2:3" ht="18">
      <c r="B449" s="18"/>
      <c r="C449" s="18"/>
    </row>
    <row r="450" spans="2:3" ht="18">
      <c r="B450" s="18"/>
      <c r="C450" s="18"/>
    </row>
    <row r="451" spans="2:3" ht="18">
      <c r="B451" s="18"/>
      <c r="C451" s="18"/>
    </row>
    <row r="452" spans="2:3" ht="18">
      <c r="B452" s="18"/>
      <c r="C452" s="18"/>
    </row>
    <row r="453" spans="2:3" ht="18">
      <c r="B453" s="18"/>
      <c r="C453" s="18"/>
    </row>
    <row r="454" spans="2:3" ht="18">
      <c r="B454" s="18"/>
      <c r="C454" s="18"/>
    </row>
    <row r="455" spans="2:3" ht="18">
      <c r="B455" s="18"/>
      <c r="C455" s="18"/>
    </row>
    <row r="456" spans="2:3" ht="18">
      <c r="B456" s="18"/>
      <c r="C456" s="18"/>
    </row>
    <row r="457" spans="2:3" ht="18">
      <c r="B457" s="18"/>
      <c r="C457" s="18"/>
    </row>
    <row r="458" spans="2:3" ht="18">
      <c r="B458" s="18"/>
      <c r="C458" s="18"/>
    </row>
    <row r="459" spans="2:3" ht="18">
      <c r="B459" s="18"/>
      <c r="C459" s="18"/>
    </row>
    <row r="460" spans="2:3" ht="18">
      <c r="B460" s="18"/>
      <c r="C460" s="18"/>
    </row>
    <row r="461" spans="2:3" ht="18">
      <c r="B461" s="18"/>
      <c r="C461" s="18"/>
    </row>
    <row r="462" spans="2:3" ht="18">
      <c r="B462" s="18"/>
      <c r="C462" s="18"/>
    </row>
    <row r="463" spans="2:3" ht="18">
      <c r="B463" s="18"/>
      <c r="C463" s="18"/>
    </row>
    <row r="464" spans="2:3" ht="18">
      <c r="B464" s="18"/>
      <c r="C464" s="18"/>
    </row>
    <row r="465" spans="2:3" ht="18">
      <c r="B465" s="18"/>
      <c r="C465" s="18"/>
    </row>
    <row r="466" spans="2:3" ht="18">
      <c r="B466" s="18"/>
      <c r="C466" s="18"/>
    </row>
    <row r="467" spans="2:3" ht="18">
      <c r="B467" s="18"/>
      <c r="C467" s="18"/>
    </row>
    <row r="468" spans="2:3" ht="18">
      <c r="B468" s="18"/>
      <c r="C468" s="18"/>
    </row>
    <row r="469" spans="2:3" ht="18">
      <c r="B469" s="18"/>
      <c r="C469" s="18"/>
    </row>
    <row r="470" spans="2:3" ht="18">
      <c r="B470" s="18"/>
      <c r="C470" s="18"/>
    </row>
    <row r="471" spans="2:3" ht="18">
      <c r="B471" s="18"/>
      <c r="C471" s="18"/>
    </row>
    <row r="472" spans="2:3" ht="18">
      <c r="B472" s="18"/>
      <c r="C472" s="18"/>
    </row>
    <row r="473" spans="2:3" ht="18">
      <c r="B473" s="18"/>
      <c r="C473" s="18"/>
    </row>
    <row r="474" spans="2:3" ht="18">
      <c r="B474" s="18"/>
      <c r="C474" s="18"/>
    </row>
    <row r="475" spans="2:3" ht="18">
      <c r="B475" s="18"/>
      <c r="C475" s="18"/>
    </row>
    <row r="476" spans="2:3" ht="18">
      <c r="B476" s="18"/>
      <c r="C476" s="18"/>
    </row>
    <row r="477" spans="2:3" ht="18">
      <c r="B477" s="18"/>
      <c r="C477" s="18"/>
    </row>
    <row r="478" spans="2:3" ht="18">
      <c r="B478" s="18"/>
      <c r="C478" s="18"/>
    </row>
    <row r="479" spans="2:3" ht="18">
      <c r="B479" s="18"/>
      <c r="C479" s="18"/>
    </row>
    <row r="480" spans="2:3" ht="18">
      <c r="B480" s="18"/>
      <c r="C480" s="18"/>
    </row>
    <row r="481" spans="2:3" ht="18">
      <c r="B481" s="18"/>
      <c r="C481" s="18"/>
    </row>
    <row r="482" spans="2:3" ht="18">
      <c r="B482" s="18"/>
      <c r="C482" s="18"/>
    </row>
    <row r="483" spans="2:3" ht="18">
      <c r="B483" s="18"/>
      <c r="C483" s="18"/>
    </row>
    <row r="484" spans="2:3" ht="18">
      <c r="B484" s="18"/>
      <c r="C484" s="18"/>
    </row>
    <row r="485" spans="2:3" ht="18">
      <c r="B485" s="18"/>
      <c r="C485" s="18"/>
    </row>
    <row r="486" spans="2:3" ht="18">
      <c r="B486" s="18"/>
      <c r="C486" s="18"/>
    </row>
    <row r="487" spans="2:3" ht="18">
      <c r="B487" s="18"/>
      <c r="C487" s="18"/>
    </row>
    <row r="488" spans="2:3" ht="18">
      <c r="B488" s="18"/>
      <c r="C488" s="18"/>
    </row>
    <row r="489" spans="2:3" ht="18">
      <c r="B489" s="18"/>
      <c r="C489" s="18"/>
    </row>
    <row r="490" spans="2:3" ht="18">
      <c r="B490" s="18"/>
      <c r="C490" s="18"/>
    </row>
    <row r="491" spans="2:3" ht="18">
      <c r="B491" s="18"/>
      <c r="C491" s="18"/>
    </row>
    <row r="492" spans="2:3" ht="18">
      <c r="B492" s="18"/>
      <c r="C492" s="18"/>
    </row>
    <row r="493" spans="2:3" ht="18">
      <c r="B493" s="18"/>
      <c r="C493" s="18"/>
    </row>
    <row r="494" spans="2:3" ht="18">
      <c r="B494" s="18"/>
      <c r="C494" s="18"/>
    </row>
    <row r="495" spans="2:3" ht="18">
      <c r="B495" s="18"/>
      <c r="C495" s="18"/>
    </row>
    <row r="496" spans="2:3" ht="18">
      <c r="B496" s="18"/>
      <c r="C496" s="18"/>
    </row>
    <row r="497" spans="2:3" ht="18">
      <c r="B497" s="18"/>
      <c r="C497" s="18"/>
    </row>
    <row r="498" spans="2:3" ht="18">
      <c r="B498" s="18"/>
      <c r="C498" s="18"/>
    </row>
    <row r="499" spans="2:3" ht="18">
      <c r="B499" s="18"/>
      <c r="C499" s="18"/>
    </row>
    <row r="500" spans="2:3" ht="18">
      <c r="B500" s="18"/>
      <c r="C500" s="18"/>
    </row>
    <row r="501" spans="2:3" ht="18">
      <c r="B501" s="18"/>
      <c r="C501" s="18"/>
    </row>
    <row r="502" spans="2:3" ht="18">
      <c r="B502" s="18"/>
      <c r="C502" s="18"/>
    </row>
    <row r="503" spans="2:3" ht="18">
      <c r="B503" s="18"/>
      <c r="C503" s="18"/>
    </row>
    <row r="504" spans="2:3" ht="18">
      <c r="B504" s="18"/>
      <c r="C504" s="18"/>
    </row>
    <row r="505" spans="2:3" ht="18">
      <c r="B505" s="18"/>
      <c r="C505" s="18"/>
    </row>
    <row r="506" spans="2:3" ht="18">
      <c r="B506" s="18"/>
      <c r="C506" s="18"/>
    </row>
    <row r="507" spans="2:3" ht="18">
      <c r="B507" s="18"/>
      <c r="C507" s="18"/>
    </row>
    <row r="508" spans="2:3" ht="18">
      <c r="B508" s="18"/>
      <c r="C508" s="18"/>
    </row>
    <row r="509" spans="2:3" ht="18">
      <c r="B509" s="18"/>
      <c r="C509" s="18"/>
    </row>
    <row r="510" spans="2:3" ht="18">
      <c r="B510" s="18"/>
      <c r="C510" s="18"/>
    </row>
    <row r="511" spans="2:3" ht="18">
      <c r="B511" s="18"/>
      <c r="C511" s="18"/>
    </row>
    <row r="512" spans="2:3" ht="18">
      <c r="B512" s="18"/>
      <c r="C512" s="18"/>
    </row>
    <row r="513" spans="2:3" ht="18">
      <c r="B513" s="18"/>
      <c r="C513" s="18"/>
    </row>
    <row r="514" spans="2:3" ht="18">
      <c r="B514" s="18"/>
      <c r="C514" s="18"/>
    </row>
    <row r="515" spans="2:3" ht="18">
      <c r="B515" s="18"/>
      <c r="C515" s="18"/>
    </row>
    <row r="516" spans="2:3" ht="18">
      <c r="B516" s="18"/>
      <c r="C516" s="18"/>
    </row>
    <row r="517" spans="2:3" ht="18">
      <c r="B517" s="18"/>
      <c r="C517" s="18"/>
    </row>
    <row r="518" spans="2:3" ht="18">
      <c r="B518" s="18"/>
      <c r="C518" s="18"/>
    </row>
    <row r="519" spans="2:3" ht="18">
      <c r="B519" s="18"/>
      <c r="C519" s="18"/>
    </row>
    <row r="520" spans="2:3" ht="18">
      <c r="B520" s="18"/>
      <c r="C520" s="18"/>
    </row>
    <row r="521" spans="2:3" ht="18">
      <c r="B521" s="18"/>
      <c r="C521" s="18"/>
    </row>
    <row r="522" spans="2:3" ht="18">
      <c r="B522" s="18"/>
      <c r="C522" s="18"/>
    </row>
    <row r="523" spans="2:3" ht="18">
      <c r="B523" s="18"/>
      <c r="C523" s="18"/>
    </row>
    <row r="524" spans="2:3" ht="18">
      <c r="B524" s="18"/>
      <c r="C524" s="18"/>
    </row>
    <row r="525" spans="2:3" ht="18">
      <c r="B525" s="18"/>
      <c r="C525" s="18"/>
    </row>
    <row r="526" spans="2:3" ht="18">
      <c r="B526" s="18"/>
      <c r="C526" s="18"/>
    </row>
    <row r="527" spans="2:3" ht="18">
      <c r="B527" s="18"/>
      <c r="C527" s="18"/>
    </row>
    <row r="528" spans="2:3" ht="18">
      <c r="B528" s="18"/>
      <c r="C528" s="18"/>
    </row>
    <row r="529" spans="2:3" ht="18">
      <c r="B529" s="18"/>
      <c r="C529" s="18"/>
    </row>
    <row r="530" spans="2:3" ht="18">
      <c r="B530" s="18"/>
      <c r="C530" s="18"/>
    </row>
    <row r="531" spans="2:3" ht="18">
      <c r="B531" s="18"/>
      <c r="C531" s="18"/>
    </row>
    <row r="532" spans="2:3" ht="18">
      <c r="B532" s="18"/>
      <c r="C532" s="18"/>
    </row>
    <row r="533" spans="2:3" ht="18">
      <c r="B533" s="18"/>
      <c r="C533" s="18"/>
    </row>
    <row r="534" spans="2:3" ht="18">
      <c r="B534" s="18"/>
      <c r="C534" s="18"/>
    </row>
    <row r="535" spans="2:3" ht="18">
      <c r="B535" s="18"/>
      <c r="C535" s="18"/>
    </row>
    <row r="536" spans="2:3" ht="18">
      <c r="B536" s="18"/>
      <c r="C536" s="18"/>
    </row>
    <row r="537" spans="2:3" ht="18">
      <c r="B537" s="18"/>
      <c r="C537" s="18"/>
    </row>
    <row r="538" spans="2:3" ht="18">
      <c r="B538" s="18"/>
      <c r="C538" s="18"/>
    </row>
    <row r="539" spans="2:3" ht="18">
      <c r="B539" s="18"/>
      <c r="C539" s="18"/>
    </row>
    <row r="540" spans="2:3" ht="18">
      <c r="B540" s="18"/>
      <c r="C540" s="18"/>
    </row>
    <row r="541" spans="2:3" ht="18">
      <c r="B541" s="18"/>
      <c r="C541" s="18"/>
    </row>
    <row r="542" spans="2:3" ht="18">
      <c r="B542" s="18"/>
      <c r="C542" s="18"/>
    </row>
    <row r="543" spans="2:3" ht="18">
      <c r="B543" s="18"/>
      <c r="C543" s="18"/>
    </row>
    <row r="544" spans="2:3" ht="18">
      <c r="B544" s="18"/>
      <c r="C544" s="18"/>
    </row>
    <row r="545" spans="2:3" ht="18">
      <c r="B545" s="18"/>
      <c r="C545" s="18"/>
    </row>
    <row r="546" spans="2:3" ht="18">
      <c r="B546" s="18"/>
      <c r="C546" s="18"/>
    </row>
    <row r="547" spans="2:3" ht="18">
      <c r="B547" s="18"/>
      <c r="C547" s="18"/>
    </row>
    <row r="548" spans="2:3" ht="18">
      <c r="B548" s="18"/>
      <c r="C548" s="18"/>
    </row>
    <row r="549" spans="2:3" ht="18">
      <c r="B549" s="18"/>
      <c r="C549" s="18"/>
    </row>
    <row r="550" spans="2:3" ht="18">
      <c r="B550" s="18"/>
      <c r="C550" s="18"/>
    </row>
    <row r="551" spans="2:3" ht="18">
      <c r="B551" s="18"/>
      <c r="C551" s="18"/>
    </row>
    <row r="552" spans="2:3" ht="18">
      <c r="B552" s="18"/>
      <c r="C552" s="18"/>
    </row>
    <row r="553" spans="2:3" ht="18">
      <c r="B553" s="18"/>
      <c r="C553" s="18"/>
    </row>
    <row r="554" spans="2:3" ht="18">
      <c r="B554" s="18"/>
      <c r="C554" s="18"/>
    </row>
    <row r="555" spans="2:3" ht="18">
      <c r="B555" s="18"/>
      <c r="C555" s="18"/>
    </row>
    <row r="556" spans="2:3" ht="18">
      <c r="B556" s="18"/>
      <c r="C556" s="18"/>
    </row>
    <row r="557" spans="2:3" ht="18">
      <c r="B557" s="18"/>
      <c r="C557" s="18"/>
    </row>
    <row r="558" spans="2:3" ht="18">
      <c r="B558" s="18"/>
      <c r="C558" s="18"/>
    </row>
    <row r="559" spans="2:3" ht="18">
      <c r="B559" s="18"/>
      <c r="C559" s="18"/>
    </row>
    <row r="560" spans="2:3" ht="18">
      <c r="B560" s="18"/>
      <c r="C560" s="18"/>
    </row>
    <row r="561" spans="2:3" ht="18">
      <c r="B561" s="18"/>
      <c r="C561" s="18"/>
    </row>
    <row r="562" spans="2:3" ht="18">
      <c r="B562" s="18"/>
      <c r="C562" s="18"/>
    </row>
    <row r="563" spans="2:3" ht="18">
      <c r="B563" s="18"/>
      <c r="C563" s="18"/>
    </row>
    <row r="564" spans="2:3" ht="18">
      <c r="B564" s="18"/>
      <c r="C564" s="18"/>
    </row>
    <row r="565" spans="2:3" ht="18">
      <c r="B565" s="18"/>
      <c r="C565" s="18"/>
    </row>
    <row r="566" spans="2:3" ht="18">
      <c r="B566" s="18"/>
      <c r="C566" s="18"/>
    </row>
    <row r="567" spans="2:3" ht="18">
      <c r="B567" s="18"/>
      <c r="C567" s="18"/>
    </row>
    <row r="568" spans="2:3" ht="18">
      <c r="B568" s="18"/>
      <c r="C568" s="18"/>
    </row>
    <row r="569" spans="2:3" ht="18">
      <c r="B569" s="18"/>
      <c r="C569" s="18"/>
    </row>
    <row r="570" spans="2:3" ht="18">
      <c r="B570" s="18"/>
      <c r="C570" s="18"/>
    </row>
    <row r="571" spans="2:3" ht="18">
      <c r="B571" s="18"/>
      <c r="C571" s="18"/>
    </row>
    <row r="572" spans="2:3" ht="18">
      <c r="B572" s="18"/>
      <c r="C572" s="18"/>
    </row>
    <row r="573" spans="2:3" ht="18">
      <c r="B573" s="18"/>
      <c r="C573" s="18"/>
    </row>
    <row r="574" spans="2:3" ht="18">
      <c r="B574" s="18"/>
      <c r="C574" s="18"/>
    </row>
    <row r="575" spans="2:3" ht="18">
      <c r="B575" s="18"/>
      <c r="C575" s="18"/>
    </row>
    <row r="576" spans="2:3" ht="18">
      <c r="B576" s="18"/>
      <c r="C576" s="18"/>
    </row>
    <row r="577" spans="2:3" ht="18">
      <c r="B577" s="18"/>
      <c r="C577" s="18"/>
    </row>
    <row r="578" spans="2:3" ht="18">
      <c r="B578" s="18"/>
      <c r="C578" s="18"/>
    </row>
    <row r="579" spans="2:3" ht="18">
      <c r="B579" s="18"/>
      <c r="C579" s="18"/>
    </row>
    <row r="580" spans="2:3" ht="18">
      <c r="B580" s="18"/>
      <c r="C580" s="18"/>
    </row>
    <row r="581" spans="2:3" ht="18">
      <c r="B581" s="18"/>
      <c r="C581" s="18"/>
    </row>
    <row r="582" spans="2:3" ht="18">
      <c r="B582" s="18"/>
      <c r="C582" s="18"/>
    </row>
    <row r="583" spans="2:3" ht="18">
      <c r="B583" s="18"/>
      <c r="C583" s="18"/>
    </row>
    <row r="584" spans="2:3" ht="18">
      <c r="B584" s="18"/>
      <c r="C584" s="18"/>
    </row>
    <row r="585" spans="2:3" ht="18">
      <c r="B585" s="18"/>
      <c r="C585" s="18"/>
    </row>
    <row r="586" spans="2:3" ht="18">
      <c r="B586" s="18"/>
      <c r="C586" s="18"/>
    </row>
    <row r="587" spans="2:3" ht="18">
      <c r="B587" s="18"/>
      <c r="C587" s="18"/>
    </row>
    <row r="588" spans="2:3" ht="18">
      <c r="B588" s="18"/>
      <c r="C588" s="18"/>
    </row>
    <row r="589" spans="2:3" ht="18">
      <c r="B589" s="18"/>
      <c r="C589" s="18"/>
    </row>
    <row r="590" spans="2:3" ht="18">
      <c r="B590" s="18"/>
      <c r="C590" s="18"/>
    </row>
    <row r="591" spans="2:3" ht="18">
      <c r="B591" s="18"/>
      <c r="C591" s="18"/>
    </row>
    <row r="592" spans="2:3" ht="18">
      <c r="B592" s="18"/>
      <c r="C592" s="18"/>
    </row>
    <row r="593" spans="2:3" ht="18">
      <c r="B593" s="18"/>
      <c r="C593" s="18"/>
    </row>
    <row r="594" spans="2:3" ht="18">
      <c r="B594" s="18"/>
      <c r="C594" s="18"/>
    </row>
    <row r="595" spans="2:3" ht="18">
      <c r="B595" s="18"/>
      <c r="C595" s="18"/>
    </row>
    <row r="596" spans="2:3" ht="18">
      <c r="B596" s="18"/>
      <c r="C596" s="18"/>
    </row>
    <row r="597" spans="2:3" ht="18">
      <c r="B597" s="18"/>
      <c r="C597" s="18"/>
    </row>
    <row r="598" spans="2:3" ht="18">
      <c r="B598" s="18"/>
      <c r="C598" s="18"/>
    </row>
    <row r="599" spans="2:3" ht="18">
      <c r="B599" s="18"/>
      <c r="C599" s="18"/>
    </row>
    <row r="600" spans="2:3" ht="18">
      <c r="B600" s="18"/>
      <c r="C600" s="18"/>
    </row>
    <row r="601" spans="2:3" ht="18">
      <c r="B601" s="18"/>
      <c r="C601" s="18"/>
    </row>
    <row r="602" spans="2:3" ht="18">
      <c r="B602" s="18"/>
      <c r="C602" s="18"/>
    </row>
    <row r="603" spans="2:3" ht="18">
      <c r="B603" s="18"/>
      <c r="C603" s="18"/>
    </row>
    <row r="604" spans="2:3" ht="18">
      <c r="B604" s="18"/>
      <c r="C604" s="18"/>
    </row>
    <row r="605" spans="2:3" ht="18">
      <c r="B605" s="18"/>
      <c r="C605" s="18"/>
    </row>
    <row r="606" spans="2:3" ht="18">
      <c r="B606" s="18"/>
      <c r="C606" s="18"/>
    </row>
    <row r="607" spans="2:3" ht="18">
      <c r="B607" s="18"/>
      <c r="C607" s="18"/>
    </row>
    <row r="608" spans="2:3" ht="18">
      <c r="B608" s="18"/>
      <c r="C608" s="18"/>
    </row>
    <row r="609" spans="2:3" ht="18">
      <c r="B609" s="18"/>
      <c r="C609" s="18"/>
    </row>
    <row r="610" spans="2:3" ht="18">
      <c r="B610" s="18"/>
      <c r="C610" s="18"/>
    </row>
    <row r="611" spans="2:3" ht="18">
      <c r="B611" s="18"/>
      <c r="C611" s="18"/>
    </row>
    <row r="612" spans="2:3" ht="18">
      <c r="B612" s="18"/>
      <c r="C612" s="18"/>
    </row>
  </sheetData>
  <sheetProtection/>
  <mergeCells count="12">
    <mergeCell ref="D5:F5"/>
    <mergeCell ref="D4:F4"/>
    <mergeCell ref="D6:F6"/>
    <mergeCell ref="A8:F8"/>
    <mergeCell ref="E91:F91"/>
    <mergeCell ref="E11:F11"/>
    <mergeCell ref="A90:F90"/>
    <mergeCell ref="C11:C12"/>
    <mergeCell ref="A91:B91"/>
    <mergeCell ref="A11:A12"/>
    <mergeCell ref="B11:B12"/>
    <mergeCell ref="D11:D12"/>
  </mergeCells>
  <printOptions/>
  <pageMargins left="0.5905511811023623" right="0.07874015748031496" top="0.38" bottom="0.29" header="0.2755905511811024" footer="0.5118110236220472"/>
  <pageSetup fitToHeight="3" horizontalDpi="600" verticalDpi="600" orientation="portrait" paperSize="9" scale="62" r:id="rId1"/>
  <rowBreaks count="2" manualBreakCount="2">
    <brk id="38" max="5" man="1"/>
    <brk id="7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1:E1"/>
  <sheetViews>
    <sheetView zoomScalePageLayoutView="0" workbookViewId="0" topLeftCell="A1">
      <selection activeCell="E2" sqref="E2"/>
    </sheetView>
  </sheetViews>
  <sheetFormatPr defaultColWidth="9.00390625" defaultRowHeight="12.75"/>
  <sheetData>
    <row r="1" ht="12.75">
      <c r="E1">
        <v>3</v>
      </c>
    </row>
  </sheetData>
  <sheetProtection/>
  <printOptions/>
  <pageMargins left="0.75" right="0.75" top="0.2" bottom="0.27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Kovaleva_N</cp:lastModifiedBy>
  <cp:lastPrinted>2015-12-28T15:16:32Z</cp:lastPrinted>
  <dcterms:created xsi:type="dcterms:W3CDTF">2004-12-24T05:28:18Z</dcterms:created>
  <dcterms:modified xsi:type="dcterms:W3CDTF">2015-12-29T07:06:04Z</dcterms:modified>
  <cp:category/>
  <cp:version/>
  <cp:contentType/>
  <cp:contentStatus/>
</cp:coreProperties>
</file>