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6" activeTab="2"/>
  </bookViews>
  <sheets>
    <sheet name="населення" sheetId="1" r:id="rId1"/>
    <sheet name="орендарі" sheetId="2" r:id="rId2"/>
    <sheet name="бюджетні" sheetId="3" r:id="rId3"/>
  </sheets>
  <definedNames>
    <definedName name="_xlnm.Print_Titles" localSheetId="0">'населення'!$13:$14</definedName>
    <definedName name="_xlnm.Print_Titles" localSheetId="1">'орендарі'!$12:$13</definedName>
    <definedName name="_xlnm.Print_Area" localSheetId="2">'бюджетні'!$A$1:$I$50</definedName>
    <definedName name="_xlnm.Print_Area" localSheetId="1">'орендарі'!$A$1:$I$172</definedName>
  </definedNames>
  <calcPr fullCalcOnLoad="1"/>
</workbook>
</file>

<file path=xl/sharedStrings.xml><?xml version="1.0" encoding="utf-8"?>
<sst xmlns="http://schemas.openxmlformats.org/spreadsheetml/2006/main" count="357" uniqueCount="182">
  <si>
    <t>вул.Полтавська, 32</t>
  </si>
  <si>
    <t>вул. Червоногвардійська, 11</t>
  </si>
  <si>
    <t>вул. Євгена Маланюка, 1</t>
  </si>
  <si>
    <t>вул. Євгена Маланюка, 5</t>
  </si>
  <si>
    <t>вул. Євгена Маланюка, 7</t>
  </si>
  <si>
    <t>пров. Кінний, 6</t>
  </si>
  <si>
    <t>вул. Кірова, 1</t>
  </si>
  <si>
    <t>вул. Кірова, 2</t>
  </si>
  <si>
    <t>вул. Кірова, 21</t>
  </si>
  <si>
    <t>вул. Кірова, 29/33</t>
  </si>
  <si>
    <t>вул. Кропивницького, 4</t>
  </si>
  <si>
    <t>вул. Кропивницького, 6</t>
  </si>
  <si>
    <t>вул. Кропивницького, 7, к.2</t>
  </si>
  <si>
    <t>вул. Кропивницького, 57</t>
  </si>
  <si>
    <t>вул. Кропивницького, 80</t>
  </si>
  <si>
    <t>просп. Комуністичний, 1-а</t>
  </si>
  <si>
    <t>просп. Комуністичний, 6/5</t>
  </si>
  <si>
    <t>просп. Комуністичний, 7</t>
  </si>
  <si>
    <t>просп. Комуністичний, 8</t>
  </si>
  <si>
    <t>просп. Комуністичний, 9</t>
  </si>
  <si>
    <t>просп. Комуністичний, 10</t>
  </si>
  <si>
    <t>просп. Комуністичний, 12</t>
  </si>
  <si>
    <t>просп. Комуністичний, 12-а</t>
  </si>
  <si>
    <t>просп. Комуністичний, 13</t>
  </si>
  <si>
    <t>просп. Комуністичний, 14/6</t>
  </si>
  <si>
    <t>просп. Комуністичний, 18</t>
  </si>
  <si>
    <t>просп. Комуністичний, 22/12</t>
  </si>
  <si>
    <t>вул. Пашутінська, 3/17</t>
  </si>
  <si>
    <t>вул. Полтавська, 22</t>
  </si>
  <si>
    <t>вул. Полтавська, 24, к.1</t>
  </si>
  <si>
    <t>вул. Полтавська, 24, к.2</t>
  </si>
  <si>
    <t>вул. Полтавська, 28, к.1</t>
  </si>
  <si>
    <t>вул. Полтавська, 28, к.2</t>
  </si>
  <si>
    <t>вул. Полтавська, 30</t>
  </si>
  <si>
    <t>вул. Полтавська, 75</t>
  </si>
  <si>
    <t>вул. Полтавська, 81</t>
  </si>
  <si>
    <t>вул. Червоногвардійська, 2</t>
  </si>
  <si>
    <t>вул. Червоногвардійська, 19/43</t>
  </si>
  <si>
    <t>вул. Червоногвардійська, 20/37</t>
  </si>
  <si>
    <t>просп. Комуністичний, 4-а</t>
  </si>
  <si>
    <t>вул. Велика Перспективна, 1-б</t>
  </si>
  <si>
    <t>вул. Велика Перспективна,3/5</t>
  </si>
  <si>
    <t>вул. Велика Перспективна, 6/3</t>
  </si>
  <si>
    <t>вул. Велика Перспективна, 6/3 -б</t>
  </si>
  <si>
    <t>вул. Велика Перспективна, 7</t>
  </si>
  <si>
    <t>вул. Велика Перспективна, 8</t>
  </si>
  <si>
    <t>вул. Велика Перспективна, 10</t>
  </si>
  <si>
    <t>вул. Велика Перспективна, 10-а</t>
  </si>
  <si>
    <t>вул. Велика Перспективна, 15/7</t>
  </si>
  <si>
    <t>вул. Велика Перспективна, 16/9</t>
  </si>
  <si>
    <t>вул. Велика Перспективна, 18/14</t>
  </si>
  <si>
    <t>вул. Велика Перспективна, 20</t>
  </si>
  <si>
    <t>вул. Велика Перспективна, 22/5</t>
  </si>
  <si>
    <t>вул. Велика Перспективна, 34/32</t>
  </si>
  <si>
    <t>вул. Велика Перспективна, 36 - а</t>
  </si>
  <si>
    <t>вул. Велика Перспективна, 36 - б</t>
  </si>
  <si>
    <t>вул. Велика Перспективна, 36 - в</t>
  </si>
  <si>
    <t>вул. Велика Перспективна, 11/11, к.1</t>
  </si>
  <si>
    <t>вул. Велика Перспективна, 11/11, к.3</t>
  </si>
  <si>
    <t>вул. Велика Перспективна, 11/11, к.4</t>
  </si>
  <si>
    <t>вул. Велика Перспективна, 11/11, к.5</t>
  </si>
  <si>
    <t>вул. Велика Перспективна, 11/11, к.6</t>
  </si>
  <si>
    <t>вул. Велика Перспективна, 11/11, к.7</t>
  </si>
  <si>
    <t>вул. Велика Перспективна, 12</t>
  </si>
  <si>
    <t>вул. Пашутінська, 5/24</t>
  </si>
  <si>
    <t>вул. Кропивницького, 14</t>
  </si>
  <si>
    <t>вул. Кропивницького, 12, к.2</t>
  </si>
  <si>
    <t>вул. Кропивницького, 12, к.1</t>
  </si>
  <si>
    <t>вул. Арсенія Тарковського, 12</t>
  </si>
  <si>
    <t xml:space="preserve">вул. Арсенія Тарковського, 14 </t>
  </si>
  <si>
    <t>вул. Гагаріна, 13/8</t>
  </si>
  <si>
    <t xml:space="preserve">Тариф (в т.ч. ПДВ та рентабельністть) </t>
  </si>
  <si>
    <t>вул. Башкирська, 3-а</t>
  </si>
  <si>
    <t>вул. Башкирська, 3-б</t>
  </si>
  <si>
    <t>вул. Башкирська, 10</t>
  </si>
  <si>
    <t>вул. Васнецова, 3</t>
  </si>
  <si>
    <t>вул. Васнецова, 5</t>
  </si>
  <si>
    <t>Всього</t>
  </si>
  <si>
    <t>Дератизація</t>
  </si>
  <si>
    <t>вул. Василини, 3</t>
  </si>
  <si>
    <t>вул. Василини, 6</t>
  </si>
  <si>
    <t>вул. Гагаріна, 43/19</t>
  </si>
  <si>
    <t>площа Дружби народів, 1</t>
  </si>
  <si>
    <t>площа Дружби народів, 6</t>
  </si>
  <si>
    <t>площа Дружби народів, 7</t>
  </si>
  <si>
    <t>Підкачування води</t>
  </si>
  <si>
    <t xml:space="preserve"> Адреса будинку</t>
  </si>
  <si>
    <t>вул. Євгена Маланюка, 9</t>
  </si>
  <si>
    <t>вул. Кірова , 9</t>
  </si>
  <si>
    <t>просп. Комуністичний, 11</t>
  </si>
  <si>
    <t xml:space="preserve">Прибирання сходових кліток </t>
  </si>
  <si>
    <t>Прибирання прибудинкової території</t>
  </si>
  <si>
    <t xml:space="preserve">Вивизення побутових відходів </t>
  </si>
  <si>
    <t>Технічне обслуговування    ліфтів</t>
  </si>
  <si>
    <t xml:space="preserve">Енергопостачання ліфтів </t>
  </si>
  <si>
    <t>Технічне обслуговування внутрішньобудинкових систем</t>
  </si>
  <si>
    <t>Обслуговування димовентиляційних каналів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</si>
  <si>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</si>
  <si>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</si>
  <si>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Поточний ремонт</t>
  </si>
  <si>
    <t>(грн. за кв.м)</t>
  </si>
  <si>
    <t>Тариф (в т.ч. ПДВ)</t>
  </si>
  <si>
    <t>до рішення виконавчого комітету</t>
  </si>
  <si>
    <t>Кіровоградської міської ради</t>
  </si>
  <si>
    <t>Додаток 1</t>
  </si>
  <si>
    <t xml:space="preserve">Начальник управління економіки </t>
  </si>
  <si>
    <t xml:space="preserve">Кіровоградської міської ради </t>
  </si>
  <si>
    <t>О.Осауленко</t>
  </si>
  <si>
    <t>Продовження додатка 1</t>
  </si>
  <si>
    <t>для інших споживачів в житлових будинках</t>
  </si>
  <si>
    <t>Додаток 3</t>
  </si>
  <si>
    <t>Продовження додатка 3</t>
  </si>
  <si>
    <t xml:space="preserve"> Адреса житлового будинку</t>
  </si>
  <si>
    <t>Додаток 2</t>
  </si>
  <si>
    <t xml:space="preserve">Тариф (в т.ч. ПДВ ) </t>
  </si>
  <si>
    <t>вул. Арсенія Тарковського, 1-а</t>
  </si>
  <si>
    <t>вул. Арсенія Тарковського, 2</t>
  </si>
  <si>
    <t>вул. Арсенія Тарковського, 3</t>
  </si>
  <si>
    <t>вул. Арсенія Тарковського, 4</t>
  </si>
  <si>
    <t>вул. Арсенія Тарковського, 28/23-Б</t>
  </si>
  <si>
    <t>вул. В’ячеслава Чорновола, 1-а</t>
  </si>
  <si>
    <t>вул. В’ячеслава Чорновола, 1</t>
  </si>
  <si>
    <t>вул. В’ячеслава Чорновола, 2-б</t>
  </si>
  <si>
    <t>вул. В’ячеслава Чорновола, 3</t>
  </si>
  <si>
    <t>вул. В’ячеслава Чорновола, 5/3</t>
  </si>
  <si>
    <t>вул. В’ячеслава Чорновола, 6/1</t>
  </si>
  <si>
    <t>вул. В’ячеслава Чорновола, 8/2</t>
  </si>
  <si>
    <t>вул. В’ячеслава Чорновола, 12/1</t>
  </si>
  <si>
    <t>вул. Арсенія Тарковського, 10</t>
  </si>
  <si>
    <t>пров. Будьонного, 3</t>
  </si>
  <si>
    <t>вул. Арсенія Тарковського, 8</t>
  </si>
  <si>
    <t>вул. Арсенія Тарковського, 12-а</t>
  </si>
  <si>
    <t>вул. Арсенія Тарковського, 16, к.1</t>
  </si>
  <si>
    <t>вул. Арсенія Тарковського, 16, к.2</t>
  </si>
  <si>
    <t>вул. Арсенія Тарковського, 16, к.3</t>
  </si>
  <si>
    <t>вул. Арсенія Тарковського, 24-А</t>
  </si>
  <si>
    <t>вул. Гагаріна, 3-А</t>
  </si>
  <si>
    <t>вул. Гагаріна, 7</t>
  </si>
  <si>
    <t>вул. Гагаріна, 9</t>
  </si>
  <si>
    <t>вул.Гагаріна, 19-А</t>
  </si>
  <si>
    <t>вул.Гагаріна, 27/17</t>
  </si>
  <si>
    <t>вул. Гагаріна, 35</t>
  </si>
  <si>
    <t>пров. Голубиний, 6/205</t>
  </si>
  <si>
    <t>пров.Голубиний, 6</t>
  </si>
  <si>
    <t>площа Дружби народів, 9</t>
  </si>
  <si>
    <t>вул. Євгена Маланюка, 24</t>
  </si>
  <si>
    <t>вул. Євгена Маланюка, 26</t>
  </si>
  <si>
    <t>вул. Єгорова, 4/7</t>
  </si>
  <si>
    <t>вул.Єгорова, 5</t>
  </si>
  <si>
    <t>вул. Єгорова, 5- а</t>
  </si>
  <si>
    <t>вул.Єгорова,  6</t>
  </si>
  <si>
    <t>вул. Єгорова, 7, к.1</t>
  </si>
  <si>
    <t>вул. Єгорова, 7, к.2</t>
  </si>
  <si>
    <t>вул. Єгорова, 7, к.3</t>
  </si>
  <si>
    <t>вул. Єгорова, 8</t>
  </si>
  <si>
    <t>вул. Єгорова, 13</t>
  </si>
  <si>
    <t>вул. Єгорова, 15/2</t>
  </si>
  <si>
    <t>вул. Єгорова, 17</t>
  </si>
  <si>
    <t>вул. Єгорова, 19 -А</t>
  </si>
  <si>
    <t>вул. Єгорова, 19 -Б</t>
  </si>
  <si>
    <t>вул. Єгорова, 19- В</t>
  </si>
  <si>
    <t>вул. Єгорова, 19-Г</t>
  </si>
  <si>
    <t>вул. Єгорова, 26</t>
  </si>
  <si>
    <t>вул. Єгорова, 27</t>
  </si>
  <si>
    <t>вул. Єгорова, 28/22 - а</t>
  </si>
  <si>
    <t>вул. Єгорова, 28/22 - б</t>
  </si>
  <si>
    <t>вул. Єгорова, 32</t>
  </si>
  <si>
    <t>вул. Єгорова, 36 -а</t>
  </si>
  <si>
    <t>вул. Єгорова, 36 - б</t>
  </si>
  <si>
    <t>вул. Єгорова, 44</t>
  </si>
  <si>
    <t>вул. Єгорова, 56</t>
  </si>
  <si>
    <t>вул.Єгорова, 111/2</t>
  </si>
  <si>
    <t>вул. Карабінерна, 8</t>
  </si>
  <si>
    <t>№ з/п</t>
  </si>
  <si>
    <t xml:space="preserve">Тарифи на послуги з утримання будинків і споруд та прибудинкових територій </t>
  </si>
  <si>
    <t xml:space="preserve">Тарифи на послуги з утримання будинків і споруд  та прибудинкових територій </t>
  </si>
  <si>
    <t>для бюджетних установ в  житлових будинках</t>
  </si>
  <si>
    <t>Тарифи на послуги з утримання будинків і споруд та прибудинкових територій для  населення</t>
  </si>
  <si>
    <t>вул. Гагаріна, 19-А</t>
  </si>
  <si>
    <t>вул. Гагаріна, 27/17</t>
  </si>
  <si>
    <t>"20" червня 2012 року</t>
  </si>
  <si>
    <t>№ 504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</si>
</sst>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0000"/>
    <numFmt numFmtId="198" formatCode="0.0"/>
    <numFmt numFmtId="199" formatCode="0.000000"/>
    <numFmt numFmtId="200" formatCode="0.000"/>
    <numFmt numFmtId="201" formatCode="0.0000000"/>
    <numFmt numFmtId="202" formatCode="0.00000000"/>
    <numFmt numFmtId="203" formatCode="0.0E+00"/>
    <numFmt numFmtId="204" formatCode="0E+00"/>
    <numFmt numFmtId="205" formatCode="0.000E+00"/>
    <numFmt numFmtId="206" formatCode="0.0000E+00"/>
    <numFmt numFmtId="207" formatCode="0.00000E+00"/>
    <numFmt numFmtId="208" formatCode="0.000000000"/>
    <numFmt numFmtId="209" formatCode="0.000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97" fontId="19" fillId="0" borderId="10" xfId="0" applyNumberFormat="1" applyFont="1" applyBorder="1" applyAlignment="1">
      <alignment/>
    </xf>
    <xf numFmtId="196" fontId="19" fillId="0" borderId="10" xfId="0" applyNumberFormat="1" applyFont="1" applyBorder="1" applyAlignment="1">
      <alignment/>
    </xf>
    <xf numFmtId="197" fontId="19" fillId="0" borderId="10" xfId="0" applyNumberFormat="1" applyFont="1" applyBorder="1" applyAlignment="1">
      <alignment horizontal="right"/>
    </xf>
    <xf numFmtId="197" fontId="19" fillId="0" borderId="10" xfId="0" applyNumberFormat="1" applyFont="1" applyFill="1" applyBorder="1" applyAlignment="1">
      <alignment/>
    </xf>
    <xf numFmtId="197" fontId="19" fillId="0" borderId="10" xfId="0" applyNumberFormat="1" applyFont="1" applyBorder="1" applyAlignment="1">
      <alignment horizontal="center"/>
    </xf>
    <xf numFmtId="197" fontId="19" fillId="0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197" fontId="19" fillId="0" borderId="0" xfId="0" applyNumberFormat="1" applyFont="1" applyBorder="1" applyAlignment="1">
      <alignment/>
    </xf>
    <xf numFmtId="19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textRotation="90"/>
    </xf>
    <xf numFmtId="0" fontId="19" fillId="0" borderId="0" xfId="0" applyFont="1" applyBorder="1" applyAlignment="1">
      <alignment horizontal="center" textRotation="90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196" fontId="19" fillId="0" borderId="10" xfId="0" applyNumberFormat="1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196" fontId="19" fillId="0" borderId="0" xfId="0" applyNumberFormat="1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view="pageBreakPreview" zoomScale="65" zoomScaleNormal="75" zoomScaleSheetLayoutView="65" workbookViewId="0" topLeftCell="A1">
      <selection activeCell="M4" sqref="M4:M5"/>
    </sheetView>
  </sheetViews>
  <sheetFormatPr defaultColWidth="9.140625" defaultRowHeight="12.75"/>
  <cols>
    <col min="1" max="1" width="7.8515625" style="2" customWidth="1"/>
    <col min="2" max="2" width="43.7109375" style="2" customWidth="1"/>
    <col min="3" max="3" width="9.57421875" style="2" customWidth="1"/>
    <col min="4" max="4" width="10.00390625" style="2" customWidth="1"/>
    <col min="5" max="5" width="10.140625" style="2" customWidth="1"/>
    <col min="6" max="7" width="9.7109375" style="2" customWidth="1"/>
    <col min="8" max="8" width="12.8515625" style="2" customWidth="1"/>
    <col min="9" max="9" width="10.140625" style="2" customWidth="1"/>
    <col min="10" max="11" width="10.00390625" style="2" customWidth="1"/>
    <col min="12" max="12" width="13.7109375" style="2" customWidth="1"/>
    <col min="13" max="13" width="10.140625" style="2" customWidth="1"/>
    <col min="14" max="14" width="9.57421875" style="2" customWidth="1"/>
    <col min="15" max="15" width="10.140625" style="2" customWidth="1"/>
    <col min="16" max="16" width="11.28125" style="2" customWidth="1"/>
  </cols>
  <sheetData>
    <row r="1" ht="18.75">
      <c r="M1" s="2" t="s">
        <v>104</v>
      </c>
    </row>
    <row r="2" ht="18.75">
      <c r="M2" s="2" t="s">
        <v>102</v>
      </c>
    </row>
    <row r="3" ht="18.75">
      <c r="M3" s="2" t="s">
        <v>103</v>
      </c>
    </row>
    <row r="4" ht="18.75">
      <c r="M4" s="2" t="s">
        <v>180</v>
      </c>
    </row>
    <row r="5" ht="18.75">
      <c r="M5" s="2" t="s">
        <v>181</v>
      </c>
    </row>
    <row r="7" spans="1:16" ht="16.5" customHeight="1">
      <c r="A7" s="36" t="s">
        <v>177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ht="18.75" customHeight="1">
      <c r="O8" s="2" t="s">
        <v>100</v>
      </c>
    </row>
    <row r="9" spans="1:16" ht="50.25" customHeight="1">
      <c r="A9" s="33" t="s">
        <v>173</v>
      </c>
      <c r="B9" s="37" t="s">
        <v>112</v>
      </c>
      <c r="C9" s="31" t="s">
        <v>90</v>
      </c>
      <c r="D9" s="31" t="s">
        <v>91</v>
      </c>
      <c r="E9" s="31" t="s">
        <v>92</v>
      </c>
      <c r="F9" s="31" t="s">
        <v>93</v>
      </c>
      <c r="G9" s="31" t="s">
        <v>94</v>
      </c>
      <c r="H9" s="31" t="s">
        <v>95</v>
      </c>
      <c r="I9" s="31" t="s">
        <v>78</v>
      </c>
      <c r="J9" s="31" t="s">
        <v>96</v>
      </c>
      <c r="K9" s="31" t="s">
        <v>99</v>
      </c>
      <c r="L9" s="31" t="s">
        <v>97</v>
      </c>
      <c r="M9" s="31" t="s">
        <v>98</v>
      </c>
      <c r="N9" s="31" t="s">
        <v>85</v>
      </c>
      <c r="O9" s="31" t="s">
        <v>77</v>
      </c>
      <c r="P9" s="31" t="s">
        <v>101</v>
      </c>
    </row>
    <row r="10" spans="1:16" ht="16.5" customHeight="1">
      <c r="A10" s="34"/>
      <c r="B10" s="3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86.25" customHeight="1">
      <c r="A11" s="35"/>
      <c r="B11" s="3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0.75" customHeight="1" hidden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8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2" t="s">
        <v>108</v>
      </c>
      <c r="N13" s="32"/>
      <c r="O13" s="32"/>
      <c r="P13" s="32"/>
    </row>
    <row r="14" spans="1:16" ht="19.5" customHeight="1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</row>
    <row r="15" spans="1:16" ht="18.75" customHeight="1">
      <c r="A15" s="3">
        <v>1</v>
      </c>
      <c r="B15" s="15" t="s">
        <v>115</v>
      </c>
      <c r="C15" s="6"/>
      <c r="D15" s="6">
        <v>0.2449</v>
      </c>
      <c r="E15" s="6">
        <v>0.10205</v>
      </c>
      <c r="F15" s="6"/>
      <c r="G15" s="6"/>
      <c r="H15" s="6">
        <v>0.26662</v>
      </c>
      <c r="I15" s="6">
        <v>0.02334</v>
      </c>
      <c r="J15" s="6">
        <v>0.0609</v>
      </c>
      <c r="K15" s="6">
        <v>0.166771</v>
      </c>
      <c r="L15" s="6">
        <v>1.003E-05</v>
      </c>
      <c r="M15" s="6">
        <v>0.05548</v>
      </c>
      <c r="N15" s="6"/>
      <c r="O15" s="5">
        <f aca="true" t="shared" si="0" ref="O15:O28">SUM(C15:N15)</f>
        <v>0.9200710299999999</v>
      </c>
      <c r="P15" s="7">
        <f>O15*1.2</f>
        <v>1.1040852359999997</v>
      </c>
    </row>
    <row r="16" spans="1:16" ht="18.75">
      <c r="A16" s="3">
        <f>A15+1</f>
        <v>2</v>
      </c>
      <c r="B16" s="15" t="s">
        <v>116</v>
      </c>
      <c r="C16" s="6"/>
      <c r="D16" s="6">
        <v>0.3758</v>
      </c>
      <c r="E16" s="6">
        <v>0.13287</v>
      </c>
      <c r="F16" s="6"/>
      <c r="G16" s="6"/>
      <c r="H16" s="6">
        <v>0.21375</v>
      </c>
      <c r="I16" s="6">
        <v>0.0222618</v>
      </c>
      <c r="J16" s="6">
        <v>0.07644</v>
      </c>
      <c r="K16" s="6">
        <v>0.276104</v>
      </c>
      <c r="L16" s="6">
        <v>1.672E-05</v>
      </c>
      <c r="M16" s="6">
        <v>0.04559</v>
      </c>
      <c r="N16" s="6"/>
      <c r="O16" s="5">
        <f t="shared" si="0"/>
        <v>1.14283252</v>
      </c>
      <c r="P16" s="7">
        <f aca="true" t="shared" si="1" ref="P16:P28">O16*1.2</f>
        <v>1.371399024</v>
      </c>
    </row>
    <row r="17" spans="1:16" ht="18" customHeight="1">
      <c r="A17" s="3">
        <f aca="true" t="shared" si="2" ref="A17:A80">A16+1</f>
        <v>3</v>
      </c>
      <c r="B17" s="15" t="s">
        <v>117</v>
      </c>
      <c r="C17" s="6"/>
      <c r="D17" s="6">
        <v>0.383967</v>
      </c>
      <c r="E17" s="6">
        <v>0.12866</v>
      </c>
      <c r="F17" s="6"/>
      <c r="G17" s="6"/>
      <c r="H17" s="6">
        <v>0.23513</v>
      </c>
      <c r="I17" s="6">
        <v>0.0276607</v>
      </c>
      <c r="J17" s="6">
        <v>0.07217</v>
      </c>
      <c r="K17" s="6">
        <v>0.208673</v>
      </c>
      <c r="L17" s="6">
        <v>0.0001868</v>
      </c>
      <c r="M17" s="6">
        <v>0.04931</v>
      </c>
      <c r="N17" s="6"/>
      <c r="O17" s="5">
        <f t="shared" si="0"/>
        <v>1.1057575</v>
      </c>
      <c r="P17" s="7">
        <f t="shared" si="1"/>
        <v>1.326909</v>
      </c>
    </row>
    <row r="18" spans="1:16" ht="18.75">
      <c r="A18" s="3">
        <f t="shared" si="2"/>
        <v>4</v>
      </c>
      <c r="B18" s="15" t="s">
        <v>118</v>
      </c>
      <c r="C18" s="11"/>
      <c r="D18" s="9">
        <v>0.41596</v>
      </c>
      <c r="E18" s="6">
        <v>0.0905</v>
      </c>
      <c r="F18" s="6"/>
      <c r="G18" s="6"/>
      <c r="H18" s="6">
        <v>0.16574</v>
      </c>
      <c r="I18" s="6">
        <v>0.01444</v>
      </c>
      <c r="J18" s="6">
        <v>0.05076</v>
      </c>
      <c r="K18" s="6">
        <v>0.296805</v>
      </c>
      <c r="L18" s="6">
        <v>3.135E-05</v>
      </c>
      <c r="M18" s="6">
        <v>0.06295</v>
      </c>
      <c r="N18" s="6"/>
      <c r="O18" s="5">
        <f t="shared" si="0"/>
        <v>1.09718635</v>
      </c>
      <c r="P18" s="7">
        <f t="shared" si="1"/>
        <v>1.31662362</v>
      </c>
    </row>
    <row r="19" spans="1:16" ht="18.75">
      <c r="A19" s="3">
        <f t="shared" si="2"/>
        <v>5</v>
      </c>
      <c r="B19" s="15" t="s">
        <v>130</v>
      </c>
      <c r="C19" s="6"/>
      <c r="D19" s="6">
        <v>0.427993</v>
      </c>
      <c r="E19" s="6">
        <v>0.09535</v>
      </c>
      <c r="F19" s="6"/>
      <c r="G19" s="6"/>
      <c r="H19" s="6">
        <v>0.1548</v>
      </c>
      <c r="I19" s="6">
        <v>0.01791</v>
      </c>
      <c r="J19" s="6">
        <v>0.06292</v>
      </c>
      <c r="K19" s="6">
        <v>0.37988</v>
      </c>
      <c r="L19" s="6">
        <v>2.98E-05</v>
      </c>
      <c r="M19" s="6">
        <v>0.06499</v>
      </c>
      <c r="N19" s="6"/>
      <c r="O19" s="5">
        <f t="shared" si="0"/>
        <v>1.2038728</v>
      </c>
      <c r="P19" s="7">
        <f t="shared" si="1"/>
        <v>1.44464736</v>
      </c>
    </row>
    <row r="20" spans="1:16" ht="18.75">
      <c r="A20" s="3">
        <f t="shared" si="2"/>
        <v>6</v>
      </c>
      <c r="B20" s="15" t="s">
        <v>128</v>
      </c>
      <c r="C20" s="6"/>
      <c r="D20" s="6">
        <v>0.47066</v>
      </c>
      <c r="E20" s="6">
        <v>0.12197</v>
      </c>
      <c r="F20" s="6"/>
      <c r="G20" s="6"/>
      <c r="H20" s="6">
        <v>0.148</v>
      </c>
      <c r="I20" s="6">
        <v>0.01855</v>
      </c>
      <c r="J20" s="6">
        <v>0.06516</v>
      </c>
      <c r="K20" s="6">
        <v>0.38913200000000003</v>
      </c>
      <c r="L20" s="6">
        <v>3.019E-05</v>
      </c>
      <c r="M20" s="6">
        <v>0.07688</v>
      </c>
      <c r="N20" s="6"/>
      <c r="O20" s="5">
        <f t="shared" si="0"/>
        <v>1.2903821899999999</v>
      </c>
      <c r="P20" s="7">
        <f t="shared" si="1"/>
        <v>1.548458628</v>
      </c>
    </row>
    <row r="21" spans="1:16" ht="18.75">
      <c r="A21" s="3">
        <f t="shared" si="2"/>
        <v>7</v>
      </c>
      <c r="B21" s="15" t="s">
        <v>68</v>
      </c>
      <c r="C21" s="6"/>
      <c r="D21" s="6">
        <v>0.4015</v>
      </c>
      <c r="E21" s="6">
        <v>0.14091</v>
      </c>
      <c r="F21" s="6"/>
      <c r="G21" s="6"/>
      <c r="H21" s="6">
        <v>0.12131</v>
      </c>
      <c r="I21" s="6">
        <v>0.0179</v>
      </c>
      <c r="J21" s="6">
        <v>0.06323</v>
      </c>
      <c r="K21" s="6">
        <v>0.395092</v>
      </c>
      <c r="L21" s="6">
        <v>4.882E-05</v>
      </c>
      <c r="M21" s="6">
        <v>0.07222</v>
      </c>
      <c r="N21" s="6"/>
      <c r="O21" s="5">
        <f t="shared" si="0"/>
        <v>1.21221082</v>
      </c>
      <c r="P21" s="7">
        <f t="shared" si="1"/>
        <v>1.4546529839999998</v>
      </c>
    </row>
    <row r="22" spans="1:16" ht="18" customHeight="1">
      <c r="A22" s="3">
        <f t="shared" si="2"/>
        <v>8</v>
      </c>
      <c r="B22" s="15" t="s">
        <v>131</v>
      </c>
      <c r="C22" s="6"/>
      <c r="D22" s="6">
        <v>0.2561</v>
      </c>
      <c r="E22" s="6">
        <v>0.13722</v>
      </c>
      <c r="F22" s="6"/>
      <c r="G22" s="6"/>
      <c r="H22" s="6">
        <v>0.23172</v>
      </c>
      <c r="I22" s="6">
        <v>0.01554</v>
      </c>
      <c r="J22" s="6">
        <v>0.06961</v>
      </c>
      <c r="K22" s="6">
        <v>0.11168099999999999</v>
      </c>
      <c r="L22" s="6">
        <v>1.376E-05</v>
      </c>
      <c r="M22" s="6">
        <v>0.05096</v>
      </c>
      <c r="N22" s="6"/>
      <c r="O22" s="5">
        <f t="shared" si="0"/>
        <v>0.8728447600000001</v>
      </c>
      <c r="P22" s="7">
        <f t="shared" si="1"/>
        <v>1.047413712</v>
      </c>
    </row>
    <row r="23" spans="1:16" ht="18" customHeight="1">
      <c r="A23" s="3">
        <f t="shared" si="2"/>
        <v>9</v>
      </c>
      <c r="B23" s="15" t="s">
        <v>69</v>
      </c>
      <c r="C23" s="6"/>
      <c r="D23" s="6">
        <v>0.4156</v>
      </c>
      <c r="E23" s="6">
        <v>0.13682</v>
      </c>
      <c r="F23" s="6"/>
      <c r="G23" s="6"/>
      <c r="H23" s="6">
        <v>0.18543</v>
      </c>
      <c r="I23" s="6">
        <v>0.01748</v>
      </c>
      <c r="J23" s="6">
        <v>0.06139</v>
      </c>
      <c r="K23" s="6">
        <v>0.013049999999999999</v>
      </c>
      <c r="L23" s="6">
        <v>3.539E-05</v>
      </c>
      <c r="M23" s="6">
        <v>0.07836</v>
      </c>
      <c r="N23" s="6"/>
      <c r="O23" s="5">
        <f t="shared" si="0"/>
        <v>0.9081653900000001</v>
      </c>
      <c r="P23" s="7">
        <f t="shared" si="1"/>
        <v>1.0897984680000001</v>
      </c>
    </row>
    <row r="24" spans="1:16" ht="18" customHeight="1">
      <c r="A24" s="3">
        <f t="shared" si="2"/>
        <v>10</v>
      </c>
      <c r="B24" s="15" t="s">
        <v>132</v>
      </c>
      <c r="C24" s="6"/>
      <c r="D24" s="6">
        <v>0.4229</v>
      </c>
      <c r="E24" s="6">
        <v>0.15167</v>
      </c>
      <c r="F24" s="6"/>
      <c r="G24" s="6"/>
      <c r="H24" s="6">
        <v>0.2701</v>
      </c>
      <c r="I24" s="6">
        <v>0.0193736</v>
      </c>
      <c r="J24" s="6">
        <v>0.06806</v>
      </c>
      <c r="K24" s="6">
        <v>0.006841000000000001</v>
      </c>
      <c r="L24" s="6">
        <v>2.803E-05</v>
      </c>
      <c r="M24" s="6">
        <v>0.09156</v>
      </c>
      <c r="N24" s="6"/>
      <c r="O24" s="5">
        <f t="shared" si="0"/>
        <v>1.03053263</v>
      </c>
      <c r="P24" s="7">
        <f t="shared" si="1"/>
        <v>1.2366391559999999</v>
      </c>
    </row>
    <row r="25" spans="1:16" ht="18.75" customHeight="1">
      <c r="A25" s="3">
        <f t="shared" si="2"/>
        <v>11</v>
      </c>
      <c r="B25" s="15" t="s">
        <v>133</v>
      </c>
      <c r="C25" s="6"/>
      <c r="D25" s="6">
        <v>0.3333</v>
      </c>
      <c r="E25" s="6">
        <v>0.10517</v>
      </c>
      <c r="F25" s="6"/>
      <c r="G25" s="6"/>
      <c r="H25" s="6">
        <v>0.20687</v>
      </c>
      <c r="I25" s="6">
        <v>0.0298</v>
      </c>
      <c r="J25" s="6">
        <v>0.03933</v>
      </c>
      <c r="K25" s="6">
        <v>0.18850399999999998</v>
      </c>
      <c r="L25" s="6">
        <v>9.11E-06</v>
      </c>
      <c r="M25" s="6">
        <v>0.06255</v>
      </c>
      <c r="N25" s="6"/>
      <c r="O25" s="5">
        <f t="shared" si="0"/>
        <v>0.9655331100000001</v>
      </c>
      <c r="P25" s="7">
        <f t="shared" si="1"/>
        <v>1.1586397320000001</v>
      </c>
    </row>
    <row r="26" spans="1:16" ht="18" customHeight="1">
      <c r="A26" s="3">
        <f t="shared" si="2"/>
        <v>12</v>
      </c>
      <c r="B26" s="15" t="s">
        <v>134</v>
      </c>
      <c r="C26" s="6"/>
      <c r="D26" s="6">
        <v>0.3013</v>
      </c>
      <c r="E26" s="6">
        <v>0.09012</v>
      </c>
      <c r="F26" s="6"/>
      <c r="G26" s="6"/>
      <c r="H26" s="6">
        <v>0.24555</v>
      </c>
      <c r="I26" s="6">
        <v>0.019304</v>
      </c>
      <c r="J26" s="6">
        <v>0.03965</v>
      </c>
      <c r="K26" s="6">
        <v>0.082042</v>
      </c>
      <c r="L26" s="6">
        <v>1.143E-05</v>
      </c>
      <c r="M26" s="6">
        <v>0.06387</v>
      </c>
      <c r="N26" s="6"/>
      <c r="O26" s="5">
        <f t="shared" si="0"/>
        <v>0.84184743</v>
      </c>
      <c r="P26" s="7">
        <f t="shared" si="1"/>
        <v>1.0102169159999999</v>
      </c>
    </row>
    <row r="27" spans="1:16" ht="18.75" customHeight="1">
      <c r="A27" s="3">
        <f t="shared" si="2"/>
        <v>13</v>
      </c>
      <c r="B27" s="15" t="s">
        <v>135</v>
      </c>
      <c r="C27" s="6"/>
      <c r="D27" s="6">
        <v>0.366871</v>
      </c>
      <c r="E27" s="6">
        <v>0.13696</v>
      </c>
      <c r="F27" s="6"/>
      <c r="G27" s="6"/>
      <c r="H27" s="6">
        <v>0.21041</v>
      </c>
      <c r="I27" s="6">
        <v>0.01883</v>
      </c>
      <c r="J27" s="6">
        <v>0.02189</v>
      </c>
      <c r="K27" s="6">
        <v>0.201039</v>
      </c>
      <c r="L27" s="6">
        <v>3.853E-05</v>
      </c>
      <c r="M27" s="6">
        <v>0.13627</v>
      </c>
      <c r="N27" s="6"/>
      <c r="O27" s="5">
        <f t="shared" si="0"/>
        <v>1.09230853</v>
      </c>
      <c r="P27" s="7">
        <f t="shared" si="1"/>
        <v>1.310770236</v>
      </c>
    </row>
    <row r="28" spans="1:16" ht="18" customHeight="1">
      <c r="A28" s="3">
        <f t="shared" si="2"/>
        <v>14</v>
      </c>
      <c r="B28" s="15" t="s">
        <v>119</v>
      </c>
      <c r="C28" s="6"/>
      <c r="D28" s="6">
        <v>0.673992</v>
      </c>
      <c r="E28" s="6">
        <v>0.17543</v>
      </c>
      <c r="F28" s="6"/>
      <c r="G28" s="6"/>
      <c r="H28" s="6"/>
      <c r="I28" s="6"/>
      <c r="J28" s="6">
        <v>0.0656</v>
      </c>
      <c r="K28" s="6">
        <v>0</v>
      </c>
      <c r="L28" s="6"/>
      <c r="M28" s="6"/>
      <c r="N28" s="6"/>
      <c r="O28" s="5">
        <f t="shared" si="0"/>
        <v>0.915022</v>
      </c>
      <c r="P28" s="7">
        <f t="shared" si="1"/>
        <v>1.0980264</v>
      </c>
    </row>
    <row r="29" spans="1:16" ht="18" customHeight="1">
      <c r="A29" s="3">
        <f t="shared" si="2"/>
        <v>15</v>
      </c>
      <c r="B29" s="15" t="s">
        <v>72</v>
      </c>
      <c r="C29" s="5"/>
      <c r="D29" s="6">
        <v>0.262304</v>
      </c>
      <c r="E29" s="6">
        <v>0.11681</v>
      </c>
      <c r="F29" s="6"/>
      <c r="G29" s="6"/>
      <c r="H29" s="6">
        <v>0.23319</v>
      </c>
      <c r="I29" s="6">
        <v>0.00665</v>
      </c>
      <c r="J29" s="6">
        <v>0.02141</v>
      </c>
      <c r="K29" s="6">
        <v>0.08101399999999999</v>
      </c>
      <c r="L29" s="6">
        <v>5.95E-06</v>
      </c>
      <c r="M29" s="6">
        <v>0.03499</v>
      </c>
      <c r="N29" s="6"/>
      <c r="O29" s="5">
        <f aca="true" t="shared" si="3" ref="O29:O93">SUM(C29:N29)</f>
        <v>0.7563739500000001</v>
      </c>
      <c r="P29" s="7">
        <f aca="true" t="shared" si="4" ref="P29:P93">O29*1.2</f>
        <v>0.9076487400000001</v>
      </c>
    </row>
    <row r="30" spans="1:16" ht="18.75" customHeight="1">
      <c r="A30" s="3">
        <f t="shared" si="2"/>
        <v>16</v>
      </c>
      <c r="B30" s="15" t="s">
        <v>73</v>
      </c>
      <c r="C30" s="5"/>
      <c r="D30" s="6">
        <v>0.232948</v>
      </c>
      <c r="E30" s="6">
        <v>0.1419</v>
      </c>
      <c r="F30" s="6"/>
      <c r="G30" s="6"/>
      <c r="H30" s="6">
        <v>0.23396</v>
      </c>
      <c r="I30" s="6">
        <v>0.01343</v>
      </c>
      <c r="J30" s="6">
        <v>0.02118</v>
      </c>
      <c r="K30" s="6">
        <v>0.079769</v>
      </c>
      <c r="L30" s="6">
        <v>5.69E-06</v>
      </c>
      <c r="M30" s="6">
        <v>0.04424</v>
      </c>
      <c r="N30" s="6"/>
      <c r="O30" s="5">
        <f t="shared" si="3"/>
        <v>0.7674326899999999</v>
      </c>
      <c r="P30" s="7">
        <f t="shared" si="4"/>
        <v>0.9209192279999998</v>
      </c>
    </row>
    <row r="31" spans="1:16" ht="18.75" customHeight="1">
      <c r="A31" s="3">
        <f t="shared" si="2"/>
        <v>17</v>
      </c>
      <c r="B31" s="15" t="s">
        <v>74</v>
      </c>
      <c r="C31" s="5"/>
      <c r="D31" s="6">
        <v>0.630914</v>
      </c>
      <c r="E31" s="6">
        <v>0.18526</v>
      </c>
      <c r="F31" s="6"/>
      <c r="G31" s="6"/>
      <c r="H31" s="6">
        <v>0.12333</v>
      </c>
      <c r="I31" s="6">
        <v>0.026891</v>
      </c>
      <c r="J31" s="6">
        <v>0.06298</v>
      </c>
      <c r="K31" s="6">
        <v>0.411659</v>
      </c>
      <c r="L31" s="6">
        <v>5.446E-05</v>
      </c>
      <c r="M31" s="6">
        <v>0.08945</v>
      </c>
      <c r="N31" s="6"/>
      <c r="O31" s="5">
        <f>SUM(C31:N31)</f>
        <v>1.53053846</v>
      </c>
      <c r="P31" s="7">
        <f>O31*1.2</f>
        <v>1.836646152</v>
      </c>
    </row>
    <row r="32" spans="1:16" ht="18.75" customHeight="1">
      <c r="A32" s="3">
        <f t="shared" si="2"/>
        <v>18</v>
      </c>
      <c r="B32" s="15" t="s">
        <v>129</v>
      </c>
      <c r="C32" s="5"/>
      <c r="D32" s="6">
        <v>0.238483</v>
      </c>
      <c r="E32" s="6">
        <v>0.22259</v>
      </c>
      <c r="F32" s="6">
        <v>0.29493</v>
      </c>
      <c r="G32" s="6">
        <v>0.14439879</v>
      </c>
      <c r="H32" s="6">
        <v>0.24316</v>
      </c>
      <c r="I32" s="6">
        <v>0.01056</v>
      </c>
      <c r="J32" s="6">
        <v>0.01319</v>
      </c>
      <c r="K32" s="6">
        <v>0.063075</v>
      </c>
      <c r="L32" s="6">
        <v>8.47E-06</v>
      </c>
      <c r="M32" s="6">
        <v>0.12282</v>
      </c>
      <c r="N32" s="6">
        <v>0.21707</v>
      </c>
      <c r="O32" s="5">
        <f t="shared" si="3"/>
        <v>1.57028526</v>
      </c>
      <c r="P32" s="7">
        <f t="shared" si="4"/>
        <v>1.8843423119999998</v>
      </c>
    </row>
    <row r="33" spans="1:16" ht="18.75">
      <c r="A33" s="3">
        <f t="shared" si="2"/>
        <v>19</v>
      </c>
      <c r="B33" s="15" t="s">
        <v>79</v>
      </c>
      <c r="C33" s="5"/>
      <c r="D33" s="6">
        <v>0.756013</v>
      </c>
      <c r="E33" s="6">
        <v>0.11814</v>
      </c>
      <c r="F33" s="6"/>
      <c r="G33" s="6"/>
      <c r="H33" s="6">
        <v>0.11265</v>
      </c>
      <c r="I33" s="6">
        <v>0.0265027</v>
      </c>
      <c r="J33" s="6">
        <v>0.06311</v>
      </c>
      <c r="K33" s="6">
        <v>0.352436</v>
      </c>
      <c r="L33" s="6">
        <v>4.678E-05</v>
      </c>
      <c r="M33" s="6">
        <v>0.07396</v>
      </c>
      <c r="N33" s="6"/>
      <c r="O33" s="5">
        <f t="shared" si="3"/>
        <v>1.50285848</v>
      </c>
      <c r="P33" s="7">
        <f t="shared" si="4"/>
        <v>1.803430176</v>
      </c>
    </row>
    <row r="34" spans="1:16" ht="18.75">
      <c r="A34" s="3">
        <f t="shared" si="2"/>
        <v>20</v>
      </c>
      <c r="B34" s="15" t="s">
        <v>80</v>
      </c>
      <c r="C34" s="5"/>
      <c r="D34" s="6">
        <v>0.517367</v>
      </c>
      <c r="E34" s="6">
        <v>0.17029</v>
      </c>
      <c r="F34" s="6"/>
      <c r="G34" s="6"/>
      <c r="H34" s="6">
        <v>0.21596</v>
      </c>
      <c r="I34" s="6">
        <v>0.04917</v>
      </c>
      <c r="J34" s="6">
        <v>0.06065</v>
      </c>
      <c r="K34" s="6">
        <v>0.103264</v>
      </c>
      <c r="L34" s="6">
        <v>5.245E-05</v>
      </c>
      <c r="M34" s="6">
        <v>0.05238</v>
      </c>
      <c r="N34" s="6"/>
      <c r="O34" s="5">
        <f t="shared" si="3"/>
        <v>1.1691334500000004</v>
      </c>
      <c r="P34" s="7">
        <f>O34*1.2</f>
        <v>1.4029601400000005</v>
      </c>
    </row>
    <row r="35" spans="1:16" ht="18.75">
      <c r="A35" s="3">
        <f t="shared" si="2"/>
        <v>21</v>
      </c>
      <c r="B35" s="15" t="s">
        <v>75</v>
      </c>
      <c r="C35" s="5"/>
      <c r="D35" s="6">
        <v>0.387944</v>
      </c>
      <c r="E35" s="6">
        <v>0.17942</v>
      </c>
      <c r="F35" s="6"/>
      <c r="G35" s="6"/>
      <c r="H35" s="6">
        <v>0.22716</v>
      </c>
      <c r="I35" s="6">
        <v>0.0023094</v>
      </c>
      <c r="J35" s="6">
        <v>0.03437</v>
      </c>
      <c r="K35" s="6">
        <v>0.10951000000000001</v>
      </c>
      <c r="L35" s="6">
        <v>1.121E-05</v>
      </c>
      <c r="M35" s="6">
        <v>0.06121</v>
      </c>
      <c r="N35" s="6"/>
      <c r="O35" s="5">
        <f t="shared" si="3"/>
        <v>1.0019346100000002</v>
      </c>
      <c r="P35" s="7">
        <f t="shared" si="4"/>
        <v>1.2023215320000002</v>
      </c>
    </row>
    <row r="36" spans="1:16" ht="18.75">
      <c r="A36" s="3">
        <f t="shared" si="2"/>
        <v>22</v>
      </c>
      <c r="B36" s="15" t="s">
        <v>76</v>
      </c>
      <c r="C36" s="5"/>
      <c r="D36" s="6">
        <v>0.261007</v>
      </c>
      <c r="E36" s="6">
        <v>0.15925</v>
      </c>
      <c r="F36" s="6">
        <v>0.31506</v>
      </c>
      <c r="G36" s="6">
        <v>0.018907</v>
      </c>
      <c r="H36" s="6">
        <v>0.22184</v>
      </c>
      <c r="I36" s="6">
        <v>0.0052146</v>
      </c>
      <c r="J36" s="6">
        <v>0.02555</v>
      </c>
      <c r="K36" s="6">
        <v>0.134043</v>
      </c>
      <c r="L36" s="6">
        <v>3.52E-06</v>
      </c>
      <c r="M36" s="6">
        <v>0.05697</v>
      </c>
      <c r="N36" s="6"/>
      <c r="O36" s="5">
        <f t="shared" si="3"/>
        <v>1.1978451199999998</v>
      </c>
      <c r="P36" s="7">
        <f t="shared" si="4"/>
        <v>1.4374141439999997</v>
      </c>
    </row>
    <row r="37" spans="1:16" ht="18.75">
      <c r="A37" s="3">
        <f t="shared" si="2"/>
        <v>23</v>
      </c>
      <c r="B37" s="15" t="s">
        <v>40</v>
      </c>
      <c r="C37" s="5"/>
      <c r="D37" s="6">
        <v>0.473518</v>
      </c>
      <c r="E37" s="6">
        <v>0.11993</v>
      </c>
      <c r="F37" s="6"/>
      <c r="G37" s="6"/>
      <c r="H37" s="6">
        <v>0.19799</v>
      </c>
      <c r="I37" s="6">
        <v>0.025385</v>
      </c>
      <c r="J37" s="6">
        <v>0.06744</v>
      </c>
      <c r="K37" s="6">
        <v>0.149232</v>
      </c>
      <c r="L37" s="6">
        <v>2.329E-05</v>
      </c>
      <c r="M37" s="6">
        <v>0.0396</v>
      </c>
      <c r="N37" s="6"/>
      <c r="O37" s="5">
        <f t="shared" si="3"/>
        <v>1.07311829</v>
      </c>
      <c r="P37" s="7">
        <f t="shared" si="4"/>
        <v>1.287741948</v>
      </c>
    </row>
    <row r="38" spans="1:16" ht="18.75">
      <c r="A38" s="3">
        <f t="shared" si="2"/>
        <v>24</v>
      </c>
      <c r="B38" s="15" t="s">
        <v>41</v>
      </c>
      <c r="C38" s="5"/>
      <c r="D38" s="6">
        <v>0.499638</v>
      </c>
      <c r="E38" s="6">
        <v>0.06724</v>
      </c>
      <c r="F38" s="6"/>
      <c r="G38" s="6"/>
      <c r="H38" s="6">
        <v>0.21516</v>
      </c>
      <c r="I38" s="6">
        <v>0.03498</v>
      </c>
      <c r="J38" s="6">
        <v>0.05721</v>
      </c>
      <c r="K38" s="6">
        <v>0.23943599999999998</v>
      </c>
      <c r="L38" s="6">
        <v>2.949E-05</v>
      </c>
      <c r="M38" s="6">
        <v>0.04682</v>
      </c>
      <c r="N38" s="6"/>
      <c r="O38" s="5">
        <f t="shared" si="3"/>
        <v>1.16051349</v>
      </c>
      <c r="P38" s="7">
        <f t="shared" si="4"/>
        <v>1.392616188</v>
      </c>
    </row>
    <row r="39" spans="1:16" ht="18.75">
      <c r="A39" s="3">
        <f t="shared" si="2"/>
        <v>25</v>
      </c>
      <c r="B39" s="15" t="s">
        <v>42</v>
      </c>
      <c r="C39" s="5"/>
      <c r="D39" s="6">
        <v>0.506426</v>
      </c>
      <c r="E39" s="6">
        <v>0.06417</v>
      </c>
      <c r="F39" s="6"/>
      <c r="G39" s="6"/>
      <c r="H39" s="6">
        <v>0.20611</v>
      </c>
      <c r="I39" s="6">
        <v>0.02781</v>
      </c>
      <c r="J39" s="6">
        <v>0.03789</v>
      </c>
      <c r="K39" s="6">
        <v>0.040666999999999995</v>
      </c>
      <c r="L39" s="6">
        <v>2.478E-05</v>
      </c>
      <c r="M39" s="6">
        <v>0.04257</v>
      </c>
      <c r="N39" s="6"/>
      <c r="O39" s="5">
        <f t="shared" si="3"/>
        <v>0.92566778</v>
      </c>
      <c r="P39" s="7">
        <f t="shared" si="4"/>
        <v>1.110801336</v>
      </c>
    </row>
    <row r="40" spans="1:16" ht="18" customHeight="1">
      <c r="A40" s="3">
        <f t="shared" si="2"/>
        <v>26</v>
      </c>
      <c r="B40" s="15" t="s">
        <v>43</v>
      </c>
      <c r="C40" s="5"/>
      <c r="D40" s="6">
        <v>0.190633</v>
      </c>
      <c r="E40" s="6">
        <v>0.10516</v>
      </c>
      <c r="F40" s="6"/>
      <c r="G40" s="6"/>
      <c r="H40" s="6">
        <v>0.23814</v>
      </c>
      <c r="I40" s="6">
        <v>0.024989</v>
      </c>
      <c r="J40" s="6">
        <v>0.06351</v>
      </c>
      <c r="K40" s="6">
        <v>0.166668</v>
      </c>
      <c r="L40" s="6">
        <v>6.103E-05</v>
      </c>
      <c r="M40" s="6">
        <v>0.0492</v>
      </c>
      <c r="N40" s="6"/>
      <c r="O40" s="5">
        <f t="shared" si="3"/>
        <v>0.8383610300000001</v>
      </c>
      <c r="P40" s="7">
        <f t="shared" si="4"/>
        <v>1.006033236</v>
      </c>
    </row>
    <row r="41" spans="1:16" ht="18.75">
      <c r="A41" s="3">
        <f t="shared" si="2"/>
        <v>27</v>
      </c>
      <c r="B41" s="15" t="s">
        <v>44</v>
      </c>
      <c r="C41" s="5"/>
      <c r="D41" s="6">
        <v>0.509177</v>
      </c>
      <c r="E41" s="6">
        <v>0.09665</v>
      </c>
      <c r="F41" s="6"/>
      <c r="G41" s="6"/>
      <c r="H41" s="6">
        <v>0.17897</v>
      </c>
      <c r="I41" s="6">
        <v>0.01025</v>
      </c>
      <c r="J41" s="6">
        <v>0.01138</v>
      </c>
      <c r="K41" s="6">
        <v>0.16185199999999997</v>
      </c>
      <c r="L41" s="6">
        <v>2.72E-05</v>
      </c>
      <c r="M41" s="6">
        <v>0.05908</v>
      </c>
      <c r="N41" s="6"/>
      <c r="O41" s="5">
        <f t="shared" si="3"/>
        <v>1.0273861999999998</v>
      </c>
      <c r="P41" s="7">
        <f t="shared" si="4"/>
        <v>1.2328634399999998</v>
      </c>
    </row>
    <row r="42" spans="1:16" ht="18.75">
      <c r="A42" s="3">
        <f t="shared" si="2"/>
        <v>28</v>
      </c>
      <c r="B42" s="15" t="s">
        <v>45</v>
      </c>
      <c r="C42" s="5"/>
      <c r="D42" s="6">
        <v>0.602232</v>
      </c>
      <c r="E42" s="6">
        <v>0.1113</v>
      </c>
      <c r="F42" s="6"/>
      <c r="G42" s="6"/>
      <c r="H42" s="6">
        <v>0.21077</v>
      </c>
      <c r="I42" s="6">
        <v>0.0208</v>
      </c>
      <c r="J42" s="6">
        <v>0.01377</v>
      </c>
      <c r="K42" s="6">
        <v>0.146346</v>
      </c>
      <c r="L42" s="6">
        <v>2.993E-05</v>
      </c>
      <c r="M42" s="6">
        <v>0.02506</v>
      </c>
      <c r="N42" s="6"/>
      <c r="O42" s="5">
        <f t="shared" si="3"/>
        <v>1.13030793</v>
      </c>
      <c r="P42" s="7">
        <f t="shared" si="4"/>
        <v>1.356369516</v>
      </c>
    </row>
    <row r="43" spans="1:16" ht="18.75">
      <c r="A43" s="3">
        <f t="shared" si="2"/>
        <v>29</v>
      </c>
      <c r="B43" s="15" t="s">
        <v>46</v>
      </c>
      <c r="C43" s="6">
        <v>0.14229</v>
      </c>
      <c r="D43" s="6">
        <v>0.529692</v>
      </c>
      <c r="E43" s="6">
        <v>0.08133</v>
      </c>
      <c r="F43" s="6"/>
      <c r="G43" s="6"/>
      <c r="H43" s="6">
        <v>0.19276</v>
      </c>
      <c r="I43" s="6">
        <v>0.01151</v>
      </c>
      <c r="J43" s="6">
        <v>0.0449</v>
      </c>
      <c r="K43" s="6">
        <v>0.202405</v>
      </c>
      <c r="L43" s="6">
        <v>3.355E-05</v>
      </c>
      <c r="M43" s="6">
        <v>0.08359</v>
      </c>
      <c r="N43" s="6"/>
      <c r="O43" s="5">
        <f t="shared" si="3"/>
        <v>1.28851055</v>
      </c>
      <c r="P43" s="7">
        <f t="shared" si="4"/>
        <v>1.54621266</v>
      </c>
    </row>
    <row r="44" spans="1:16" ht="18.75">
      <c r="A44" s="3">
        <f t="shared" si="2"/>
        <v>30</v>
      </c>
      <c r="B44" s="15" t="s">
        <v>47</v>
      </c>
      <c r="C44" s="5"/>
      <c r="D44" s="6">
        <v>0.626532</v>
      </c>
      <c r="E44" s="6">
        <v>0.11745</v>
      </c>
      <c r="F44" s="6"/>
      <c r="G44" s="6"/>
      <c r="H44" s="6">
        <v>0.20699</v>
      </c>
      <c r="I44" s="6">
        <v>0.01889</v>
      </c>
      <c r="J44" s="6">
        <v>0.05664</v>
      </c>
      <c r="K44" s="6">
        <v>0.250894</v>
      </c>
      <c r="L44" s="6">
        <v>2.721E-05</v>
      </c>
      <c r="M44" s="6">
        <v>0.02638</v>
      </c>
      <c r="N44" s="6"/>
      <c r="O44" s="5">
        <f t="shared" si="3"/>
        <v>1.3038032099999999</v>
      </c>
      <c r="P44" s="7">
        <f t="shared" si="4"/>
        <v>1.5645638519999998</v>
      </c>
    </row>
    <row r="45" spans="1:16" ht="18" customHeight="1">
      <c r="A45" s="3">
        <f t="shared" si="2"/>
        <v>31</v>
      </c>
      <c r="B45" s="15" t="s">
        <v>57</v>
      </c>
      <c r="C45" s="5"/>
      <c r="D45" s="6">
        <v>0.419343</v>
      </c>
      <c r="E45" s="6">
        <v>0.09896</v>
      </c>
      <c r="F45" s="6"/>
      <c r="G45" s="6"/>
      <c r="H45" s="6">
        <v>0.21683</v>
      </c>
      <c r="I45" s="6">
        <v>0.01006</v>
      </c>
      <c r="J45" s="6">
        <v>0.06001</v>
      </c>
      <c r="K45" s="6">
        <v>0.259741</v>
      </c>
      <c r="L45" s="6">
        <v>4.108E-05</v>
      </c>
      <c r="M45" s="6">
        <v>0.06288</v>
      </c>
      <c r="N45" s="6"/>
      <c r="O45" s="5">
        <f t="shared" si="3"/>
        <v>1.12786508</v>
      </c>
      <c r="P45" s="7">
        <f t="shared" si="4"/>
        <v>1.353438096</v>
      </c>
    </row>
    <row r="46" spans="1:16" ht="18" customHeight="1">
      <c r="A46" s="3">
        <f t="shared" si="2"/>
        <v>32</v>
      </c>
      <c r="B46" s="15" t="s">
        <v>58</v>
      </c>
      <c r="C46" s="5"/>
      <c r="D46" s="6">
        <v>0.809872</v>
      </c>
      <c r="E46" s="6">
        <v>0.0925</v>
      </c>
      <c r="F46" s="6"/>
      <c r="G46" s="6"/>
      <c r="H46" s="6">
        <v>0.16832</v>
      </c>
      <c r="I46" s="6">
        <v>0.009972</v>
      </c>
      <c r="J46" s="6">
        <v>0.03118</v>
      </c>
      <c r="K46" s="6">
        <v>0.15633999999999998</v>
      </c>
      <c r="L46" s="6">
        <v>2.696E-05</v>
      </c>
      <c r="M46" s="6">
        <v>0.03438</v>
      </c>
      <c r="N46" s="6"/>
      <c r="O46" s="5">
        <f t="shared" si="3"/>
        <v>1.30259096</v>
      </c>
      <c r="P46" s="7">
        <f t="shared" si="4"/>
        <v>1.563109152</v>
      </c>
    </row>
    <row r="47" spans="1:16" ht="18.75" customHeight="1">
      <c r="A47" s="3">
        <f t="shared" si="2"/>
        <v>33</v>
      </c>
      <c r="B47" s="15" t="s">
        <v>59</v>
      </c>
      <c r="C47" s="5"/>
      <c r="D47" s="6">
        <v>0.811941</v>
      </c>
      <c r="E47" s="6">
        <v>0.0694</v>
      </c>
      <c r="F47" s="6"/>
      <c r="G47" s="6"/>
      <c r="H47" s="6">
        <v>0.11462</v>
      </c>
      <c r="I47" s="6">
        <v>0.249876</v>
      </c>
      <c r="J47" s="6">
        <v>0.03637</v>
      </c>
      <c r="K47" s="6">
        <v>0.11779800000000001</v>
      </c>
      <c r="L47" s="6">
        <v>0.00010183</v>
      </c>
      <c r="M47" s="6">
        <v>0.08407</v>
      </c>
      <c r="N47" s="6"/>
      <c r="O47" s="5">
        <f t="shared" si="3"/>
        <v>1.4841768300000002</v>
      </c>
      <c r="P47" s="7">
        <f t="shared" si="4"/>
        <v>1.7810121960000003</v>
      </c>
    </row>
    <row r="48" spans="1:16" ht="18.75" customHeight="1">
      <c r="A48" s="3">
        <f t="shared" si="2"/>
        <v>34</v>
      </c>
      <c r="B48" s="15" t="s">
        <v>60</v>
      </c>
      <c r="C48" s="5"/>
      <c r="D48" s="6">
        <v>0.9743</v>
      </c>
      <c r="E48" s="6">
        <v>0.07803</v>
      </c>
      <c r="F48" s="6"/>
      <c r="G48" s="6"/>
      <c r="H48" s="6">
        <v>0.11715</v>
      </c>
      <c r="I48" s="6">
        <v>0.2101</v>
      </c>
      <c r="J48" s="6">
        <v>0.04863</v>
      </c>
      <c r="K48" s="6">
        <v>0.119842</v>
      </c>
      <c r="L48" s="6">
        <v>0.00014719</v>
      </c>
      <c r="M48" s="6">
        <v>0.06772</v>
      </c>
      <c r="N48" s="6"/>
      <c r="O48" s="5">
        <f t="shared" si="3"/>
        <v>1.61591919</v>
      </c>
      <c r="P48" s="7">
        <f t="shared" si="4"/>
        <v>1.939103028</v>
      </c>
    </row>
    <row r="49" spans="1:16" ht="18" customHeight="1">
      <c r="A49" s="3">
        <f t="shared" si="2"/>
        <v>35</v>
      </c>
      <c r="B49" s="15" t="s">
        <v>61</v>
      </c>
      <c r="C49" s="5"/>
      <c r="D49" s="6">
        <v>0.813472</v>
      </c>
      <c r="E49" s="6">
        <v>0.13186</v>
      </c>
      <c r="F49" s="6"/>
      <c r="G49" s="6"/>
      <c r="H49" s="6">
        <v>0.32573</v>
      </c>
      <c r="I49" s="6">
        <v>0.01556</v>
      </c>
      <c r="J49" s="6">
        <v>0.05032</v>
      </c>
      <c r="K49" s="6">
        <v>0.038631</v>
      </c>
      <c r="L49" s="6">
        <v>3.889E-05</v>
      </c>
      <c r="M49" s="6">
        <v>0.02458</v>
      </c>
      <c r="N49" s="6"/>
      <c r="O49" s="5">
        <f t="shared" si="3"/>
        <v>1.4001918899999999</v>
      </c>
      <c r="P49" s="7">
        <f t="shared" si="4"/>
        <v>1.6802302679999999</v>
      </c>
    </row>
    <row r="50" spans="1:16" ht="18.75" customHeight="1">
      <c r="A50" s="3">
        <f t="shared" si="2"/>
        <v>36</v>
      </c>
      <c r="B50" s="15" t="s">
        <v>62</v>
      </c>
      <c r="C50" s="5"/>
      <c r="D50" s="6">
        <v>0.689237</v>
      </c>
      <c r="E50" s="6">
        <v>0.12775</v>
      </c>
      <c r="F50" s="6"/>
      <c r="G50" s="6"/>
      <c r="H50" s="6">
        <v>0.19839</v>
      </c>
      <c r="I50" s="6">
        <v>0.0064094</v>
      </c>
      <c r="J50" s="6">
        <v>0.07877</v>
      </c>
      <c r="K50" s="6">
        <v>0.30601199999999995</v>
      </c>
      <c r="L50" s="6">
        <v>4.144E-05</v>
      </c>
      <c r="M50" s="6">
        <v>0.0718</v>
      </c>
      <c r="N50" s="6"/>
      <c r="O50" s="5">
        <f t="shared" si="3"/>
        <v>1.4784098399999999</v>
      </c>
      <c r="P50" s="7">
        <f t="shared" si="4"/>
        <v>1.7740918079999999</v>
      </c>
    </row>
    <row r="51" spans="1:16" ht="18.75" customHeight="1">
      <c r="A51" s="3">
        <f t="shared" si="2"/>
        <v>37</v>
      </c>
      <c r="B51" s="15" t="s">
        <v>63</v>
      </c>
      <c r="C51" s="5"/>
      <c r="D51" s="6">
        <v>0.509593</v>
      </c>
      <c r="E51" s="6">
        <v>0.10728</v>
      </c>
      <c r="F51" s="6"/>
      <c r="G51" s="6"/>
      <c r="H51" s="6">
        <v>0.20235</v>
      </c>
      <c r="I51" s="6">
        <v>0.015778</v>
      </c>
      <c r="J51" s="6">
        <v>0.06463</v>
      </c>
      <c r="K51" s="6">
        <v>0.06379</v>
      </c>
      <c r="L51" s="6">
        <v>2.683E-05</v>
      </c>
      <c r="M51" s="6">
        <v>0.06332</v>
      </c>
      <c r="N51" s="6"/>
      <c r="O51" s="5">
        <f t="shared" si="3"/>
        <v>1.02676783</v>
      </c>
      <c r="P51" s="7">
        <f t="shared" si="4"/>
        <v>1.232121396</v>
      </c>
    </row>
    <row r="52" spans="1:16" ht="18.75" customHeight="1">
      <c r="A52" s="3">
        <f t="shared" si="2"/>
        <v>38</v>
      </c>
      <c r="B52" s="15" t="s">
        <v>48</v>
      </c>
      <c r="C52" s="5"/>
      <c r="D52" s="6">
        <v>0.447873</v>
      </c>
      <c r="E52" s="6">
        <v>0.11773</v>
      </c>
      <c r="F52" s="6"/>
      <c r="G52" s="6"/>
      <c r="H52" s="6">
        <v>0.20679</v>
      </c>
      <c r="I52" s="6">
        <v>0.0089</v>
      </c>
      <c r="J52" s="6">
        <v>0.06304</v>
      </c>
      <c r="K52" s="6">
        <v>0.143666</v>
      </c>
      <c r="L52" s="6">
        <v>4.714E-05</v>
      </c>
      <c r="M52" s="6">
        <v>0.02869</v>
      </c>
      <c r="N52" s="6"/>
      <c r="O52" s="5">
        <f t="shared" si="3"/>
        <v>1.0167361400000001</v>
      </c>
      <c r="P52" s="7">
        <f t="shared" si="4"/>
        <v>1.220083368</v>
      </c>
    </row>
    <row r="53" spans="1:16" ht="18.75" customHeight="1">
      <c r="A53" s="3">
        <f t="shared" si="2"/>
        <v>39</v>
      </c>
      <c r="B53" s="15" t="s">
        <v>49</v>
      </c>
      <c r="C53" s="5"/>
      <c r="D53" s="6">
        <v>0.483993</v>
      </c>
      <c r="E53" s="6">
        <v>0.10815</v>
      </c>
      <c r="F53" s="6"/>
      <c r="G53" s="6"/>
      <c r="H53" s="6">
        <v>0.19459</v>
      </c>
      <c r="I53" s="6">
        <v>0.0237</v>
      </c>
      <c r="J53" s="6">
        <v>0.03452</v>
      </c>
      <c r="K53" s="6">
        <v>0.22567500000000001</v>
      </c>
      <c r="L53" s="6">
        <v>3.713E-05</v>
      </c>
      <c r="M53" s="6">
        <v>0.0509</v>
      </c>
      <c r="N53" s="6"/>
      <c r="O53" s="5">
        <f t="shared" si="3"/>
        <v>1.1215651299999998</v>
      </c>
      <c r="P53" s="7">
        <f t="shared" si="4"/>
        <v>1.3458781559999997</v>
      </c>
    </row>
    <row r="54" spans="1:16" ht="18.75" customHeight="1">
      <c r="A54" s="3">
        <f t="shared" si="2"/>
        <v>40</v>
      </c>
      <c r="B54" s="15" t="s">
        <v>50</v>
      </c>
      <c r="C54" s="5"/>
      <c r="D54" s="6">
        <v>0.659546</v>
      </c>
      <c r="E54" s="6">
        <v>0.07519</v>
      </c>
      <c r="F54" s="6"/>
      <c r="G54" s="6"/>
      <c r="H54" s="6">
        <v>0.14715</v>
      </c>
      <c r="I54" s="6">
        <v>0.01128</v>
      </c>
      <c r="J54" s="6">
        <v>0.012</v>
      </c>
      <c r="K54" s="6">
        <v>0.22778500000000004</v>
      </c>
      <c r="L54" s="6">
        <v>7.563E-05</v>
      </c>
      <c r="M54" s="6">
        <v>0.03508</v>
      </c>
      <c r="N54" s="6"/>
      <c r="O54" s="5">
        <f t="shared" si="3"/>
        <v>1.16810663</v>
      </c>
      <c r="P54" s="7">
        <f t="shared" si="4"/>
        <v>1.401727956</v>
      </c>
    </row>
    <row r="55" spans="1:16" ht="18" customHeight="1">
      <c r="A55" s="3">
        <f t="shared" si="2"/>
        <v>41</v>
      </c>
      <c r="B55" s="15" t="s">
        <v>51</v>
      </c>
      <c r="C55" s="5"/>
      <c r="D55" s="6">
        <v>0.392538</v>
      </c>
      <c r="E55" s="6">
        <v>0.10231</v>
      </c>
      <c r="F55" s="6"/>
      <c r="G55" s="6"/>
      <c r="H55" s="6">
        <v>0.18527</v>
      </c>
      <c r="I55" s="6">
        <v>0.007772</v>
      </c>
      <c r="J55" s="6">
        <v>0.02114</v>
      </c>
      <c r="K55" s="6">
        <v>0.14700799999999997</v>
      </c>
      <c r="L55" s="6">
        <v>2.542E-05</v>
      </c>
      <c r="M55" s="6">
        <v>0.02698</v>
      </c>
      <c r="N55" s="6"/>
      <c r="O55" s="5">
        <f t="shared" si="3"/>
        <v>0.8830434200000001</v>
      </c>
      <c r="P55" s="7">
        <f t="shared" si="4"/>
        <v>1.0596521040000002</v>
      </c>
    </row>
    <row r="56" spans="1:16" ht="18.75" customHeight="1">
      <c r="A56" s="3">
        <f t="shared" si="2"/>
        <v>42</v>
      </c>
      <c r="B56" s="15" t="s">
        <v>52</v>
      </c>
      <c r="C56" s="5"/>
      <c r="D56" s="6">
        <v>0.682814</v>
      </c>
      <c r="E56" s="6">
        <v>0.08479</v>
      </c>
      <c r="F56" s="6"/>
      <c r="G56" s="6"/>
      <c r="H56" s="6">
        <v>0.16442</v>
      </c>
      <c r="I56" s="6">
        <v>0.010287</v>
      </c>
      <c r="J56" s="6">
        <v>0.03579</v>
      </c>
      <c r="K56" s="6">
        <v>0.212475</v>
      </c>
      <c r="L56" s="6">
        <v>5.747E-05</v>
      </c>
      <c r="M56" s="6">
        <v>0.0878</v>
      </c>
      <c r="N56" s="6"/>
      <c r="O56" s="5">
        <f t="shared" si="3"/>
        <v>1.2784334700000002</v>
      </c>
      <c r="P56" s="7">
        <f t="shared" si="4"/>
        <v>1.5341201640000002</v>
      </c>
    </row>
    <row r="57" spans="1:16" ht="18.75" customHeight="1">
      <c r="A57" s="3">
        <f t="shared" si="2"/>
        <v>43</v>
      </c>
      <c r="B57" s="5" t="s">
        <v>53</v>
      </c>
      <c r="C57" s="5"/>
      <c r="D57" s="6">
        <v>0.420591</v>
      </c>
      <c r="E57" s="6">
        <v>0.09769</v>
      </c>
      <c r="F57" s="6"/>
      <c r="G57" s="6"/>
      <c r="H57" s="6">
        <v>0.20386</v>
      </c>
      <c r="I57" s="6">
        <v>0.009692</v>
      </c>
      <c r="J57" s="6">
        <v>0.0462</v>
      </c>
      <c r="K57" s="6">
        <v>0.21535700000000002</v>
      </c>
      <c r="L57" s="6">
        <v>3.3225E-05</v>
      </c>
      <c r="M57" s="6">
        <v>0.02722</v>
      </c>
      <c r="N57" s="6"/>
      <c r="O57" s="5">
        <f t="shared" si="3"/>
        <v>1.0206432250000002</v>
      </c>
      <c r="P57" s="7">
        <f t="shared" si="4"/>
        <v>1.22477187</v>
      </c>
    </row>
    <row r="58" spans="1:16" ht="18.75" customHeight="1">
      <c r="A58" s="3">
        <f t="shared" si="2"/>
        <v>44</v>
      </c>
      <c r="B58" s="5" t="s">
        <v>54</v>
      </c>
      <c r="C58" s="5"/>
      <c r="D58" s="6">
        <v>0.258719</v>
      </c>
      <c r="E58" s="6">
        <v>0.15825</v>
      </c>
      <c r="F58" s="6"/>
      <c r="G58" s="6"/>
      <c r="H58" s="6">
        <v>0.13369</v>
      </c>
      <c r="I58" s="6">
        <v>0.0229702</v>
      </c>
      <c r="J58" s="6">
        <v>0.0807</v>
      </c>
      <c r="K58" s="6">
        <v>0.01151</v>
      </c>
      <c r="L58" s="6">
        <v>1.99E-05</v>
      </c>
      <c r="M58" s="6">
        <v>0.07701</v>
      </c>
      <c r="N58" s="6"/>
      <c r="O58" s="5">
        <f t="shared" si="3"/>
        <v>0.7428691000000001</v>
      </c>
      <c r="P58" s="7">
        <f t="shared" si="4"/>
        <v>0.89144292</v>
      </c>
    </row>
    <row r="59" spans="1:16" ht="18.75" customHeight="1">
      <c r="A59" s="3">
        <f t="shared" si="2"/>
        <v>45</v>
      </c>
      <c r="B59" s="5" t="s">
        <v>55</v>
      </c>
      <c r="C59" s="5"/>
      <c r="D59" s="6">
        <v>0.258719</v>
      </c>
      <c r="E59" s="6">
        <v>0.1034</v>
      </c>
      <c r="F59" s="6"/>
      <c r="G59" s="6"/>
      <c r="H59" s="6">
        <v>0.16744</v>
      </c>
      <c r="I59" s="6">
        <v>0.04344</v>
      </c>
      <c r="J59" s="6">
        <v>0.015265</v>
      </c>
      <c r="K59" s="6">
        <v>0.025743000000000002</v>
      </c>
      <c r="L59" s="6">
        <v>1.99E-05</v>
      </c>
      <c r="M59" s="6">
        <v>0.04498</v>
      </c>
      <c r="N59" s="6"/>
      <c r="O59" s="5">
        <f t="shared" si="3"/>
        <v>0.6590069</v>
      </c>
      <c r="P59" s="7">
        <f t="shared" si="4"/>
        <v>0.7908082799999999</v>
      </c>
    </row>
    <row r="60" spans="1:16" ht="18.75" customHeight="1">
      <c r="A60" s="3">
        <f t="shared" si="2"/>
        <v>46</v>
      </c>
      <c r="B60" s="5" t="s">
        <v>56</v>
      </c>
      <c r="C60" s="5"/>
      <c r="D60" s="6">
        <v>0.258719</v>
      </c>
      <c r="E60" s="6">
        <v>0.12837</v>
      </c>
      <c r="F60" s="6"/>
      <c r="G60" s="6"/>
      <c r="H60" s="6">
        <v>0.17135</v>
      </c>
      <c r="I60" s="6">
        <v>0.0186335</v>
      </c>
      <c r="J60" s="6"/>
      <c r="K60" s="6">
        <v>0.001482</v>
      </c>
      <c r="L60" s="6">
        <v>1.99E-05</v>
      </c>
      <c r="M60" s="6">
        <v>0.06732</v>
      </c>
      <c r="N60" s="6"/>
      <c r="O60" s="5">
        <f t="shared" si="3"/>
        <v>0.6458944</v>
      </c>
      <c r="P60" s="7">
        <f t="shared" si="4"/>
        <v>0.77507328</v>
      </c>
    </row>
    <row r="61" spans="1:16" ht="18.75">
      <c r="A61" s="3">
        <f t="shared" si="2"/>
        <v>47</v>
      </c>
      <c r="B61" s="15" t="s">
        <v>121</v>
      </c>
      <c r="C61" s="5"/>
      <c r="D61" s="6">
        <v>0.660439</v>
      </c>
      <c r="E61" s="6">
        <v>0.11856</v>
      </c>
      <c r="F61" s="6"/>
      <c r="G61" s="6"/>
      <c r="H61" s="6">
        <v>0.21112</v>
      </c>
      <c r="I61" s="6">
        <v>0.01469</v>
      </c>
      <c r="J61" s="6">
        <v>0.06882</v>
      </c>
      <c r="K61" s="6">
        <v>0.269984</v>
      </c>
      <c r="L61" s="6">
        <v>3.295E-05</v>
      </c>
      <c r="M61" s="6">
        <v>0.06985</v>
      </c>
      <c r="N61" s="6"/>
      <c r="O61" s="5">
        <f t="shared" si="3"/>
        <v>1.4134959500000002</v>
      </c>
      <c r="P61" s="7">
        <f t="shared" si="4"/>
        <v>1.6961951400000002</v>
      </c>
    </row>
    <row r="62" spans="1:16" ht="18.75">
      <c r="A62" s="3">
        <f t="shared" si="2"/>
        <v>48</v>
      </c>
      <c r="B62" s="15" t="s">
        <v>120</v>
      </c>
      <c r="C62" s="5"/>
      <c r="D62" s="6">
        <v>0.688719</v>
      </c>
      <c r="E62" s="6">
        <v>0.14041</v>
      </c>
      <c r="F62" s="6"/>
      <c r="G62" s="6"/>
      <c r="H62" s="6">
        <v>0.16824</v>
      </c>
      <c r="I62" s="6">
        <v>0.01898</v>
      </c>
      <c r="J62" s="6">
        <v>0.06669</v>
      </c>
      <c r="K62" s="6">
        <v>0.26242</v>
      </c>
      <c r="L62" s="6">
        <v>4.531E-05</v>
      </c>
      <c r="M62" s="6">
        <v>0.08206</v>
      </c>
      <c r="N62" s="6"/>
      <c r="O62" s="5">
        <f t="shared" si="3"/>
        <v>1.42756431</v>
      </c>
      <c r="P62" s="7">
        <f t="shared" si="4"/>
        <v>1.713077172</v>
      </c>
    </row>
    <row r="63" spans="1:16" ht="18.75">
      <c r="A63" s="3">
        <f t="shared" si="2"/>
        <v>49</v>
      </c>
      <c r="B63" s="15" t="s">
        <v>122</v>
      </c>
      <c r="C63" s="6">
        <v>0.11766</v>
      </c>
      <c r="D63" s="6">
        <v>1.031551</v>
      </c>
      <c r="E63" s="6">
        <v>0.1233</v>
      </c>
      <c r="F63" s="6"/>
      <c r="G63" s="6"/>
      <c r="H63" s="6">
        <v>0.20628</v>
      </c>
      <c r="I63" s="6">
        <v>0.015831</v>
      </c>
      <c r="J63" s="6">
        <v>0.01758</v>
      </c>
      <c r="K63" s="6">
        <v>0.019212</v>
      </c>
      <c r="L63" s="6">
        <v>3.258E-05</v>
      </c>
      <c r="M63" s="6">
        <v>0.06193</v>
      </c>
      <c r="N63" s="6"/>
      <c r="O63" s="5">
        <f t="shared" si="3"/>
        <v>1.5933765800000002</v>
      </c>
      <c r="P63" s="7">
        <f t="shared" si="4"/>
        <v>1.9120518960000001</v>
      </c>
    </row>
    <row r="64" spans="1:16" ht="18.75">
      <c r="A64" s="3">
        <f t="shared" si="2"/>
        <v>50</v>
      </c>
      <c r="B64" s="15" t="s">
        <v>123</v>
      </c>
      <c r="C64" s="5"/>
      <c r="D64" s="6">
        <v>0.655661</v>
      </c>
      <c r="E64" s="6">
        <v>0.08878</v>
      </c>
      <c r="F64" s="6"/>
      <c r="G64" s="6"/>
      <c r="H64" s="6">
        <v>0.14475</v>
      </c>
      <c r="I64" s="6">
        <v>0.015539</v>
      </c>
      <c r="J64" s="6">
        <v>0.07276</v>
      </c>
      <c r="K64" s="6">
        <v>0.076802</v>
      </c>
      <c r="L64" s="6">
        <v>3.034E-05</v>
      </c>
      <c r="M64" s="6">
        <v>0.06541</v>
      </c>
      <c r="N64" s="6"/>
      <c r="O64" s="5">
        <f t="shared" si="3"/>
        <v>1.1197323399999999</v>
      </c>
      <c r="P64" s="7">
        <f t="shared" si="4"/>
        <v>1.3436788079999997</v>
      </c>
    </row>
    <row r="65" spans="1:16" ht="18.75">
      <c r="A65" s="3">
        <f t="shared" si="2"/>
        <v>51</v>
      </c>
      <c r="B65" s="15" t="s">
        <v>124</v>
      </c>
      <c r="C65" s="5"/>
      <c r="D65" s="6">
        <v>0.528025</v>
      </c>
      <c r="E65" s="6">
        <v>0.10831</v>
      </c>
      <c r="F65" s="6"/>
      <c r="G65" s="6"/>
      <c r="H65" s="6">
        <v>0.16965</v>
      </c>
      <c r="I65" s="6">
        <v>0.027111</v>
      </c>
      <c r="J65" s="6">
        <v>0.05519</v>
      </c>
      <c r="K65" s="6">
        <v>0.024848999999999996</v>
      </c>
      <c r="L65" s="6">
        <v>3.977E-05</v>
      </c>
      <c r="M65" s="6">
        <v>0.09344</v>
      </c>
      <c r="N65" s="6"/>
      <c r="O65" s="5">
        <f t="shared" si="3"/>
        <v>1.0066147699999999</v>
      </c>
      <c r="P65" s="7">
        <f t="shared" si="4"/>
        <v>1.2079377239999998</v>
      </c>
    </row>
    <row r="66" spans="1:16" ht="18.75">
      <c r="A66" s="3">
        <f t="shared" si="2"/>
        <v>52</v>
      </c>
      <c r="B66" s="15" t="s">
        <v>125</v>
      </c>
      <c r="C66" s="5"/>
      <c r="D66" s="6">
        <v>0.727096</v>
      </c>
      <c r="E66" s="6">
        <v>0.13523</v>
      </c>
      <c r="F66" s="6"/>
      <c r="G66" s="6"/>
      <c r="H66" s="6">
        <v>0.11673</v>
      </c>
      <c r="I66" s="6">
        <v>0.02027</v>
      </c>
      <c r="J66" s="6">
        <v>0.06596</v>
      </c>
      <c r="K66" s="6">
        <v>0.32005</v>
      </c>
      <c r="L66" s="6">
        <v>4.074E-05</v>
      </c>
      <c r="M66" s="6">
        <v>0.06279</v>
      </c>
      <c r="N66" s="6"/>
      <c r="O66" s="5">
        <f t="shared" si="3"/>
        <v>1.4481667399999998</v>
      </c>
      <c r="P66" s="7">
        <f t="shared" si="4"/>
        <v>1.7378000879999997</v>
      </c>
    </row>
    <row r="67" spans="1:16" ht="18.75">
      <c r="A67" s="3">
        <f t="shared" si="2"/>
        <v>53</v>
      </c>
      <c r="B67" s="15" t="s">
        <v>126</v>
      </c>
      <c r="C67" s="5"/>
      <c r="D67" s="6">
        <v>0.627588</v>
      </c>
      <c r="E67" s="6">
        <v>0.1193</v>
      </c>
      <c r="F67" s="6"/>
      <c r="G67" s="6"/>
      <c r="H67" s="6">
        <v>0.14507</v>
      </c>
      <c r="I67" s="6">
        <v>0.03495</v>
      </c>
      <c r="J67" s="6">
        <v>0.05091</v>
      </c>
      <c r="K67" s="6">
        <v>0.28512699999999996</v>
      </c>
      <c r="L67" s="6">
        <v>3.019E-05</v>
      </c>
      <c r="M67" s="6">
        <v>0.07648</v>
      </c>
      <c r="N67" s="6"/>
      <c r="O67" s="5">
        <f t="shared" si="3"/>
        <v>1.33945519</v>
      </c>
      <c r="P67" s="7">
        <f t="shared" si="4"/>
        <v>1.607346228</v>
      </c>
    </row>
    <row r="68" spans="1:16" ht="18.75">
      <c r="A68" s="3">
        <f t="shared" si="2"/>
        <v>54</v>
      </c>
      <c r="B68" s="15" t="s">
        <v>127</v>
      </c>
      <c r="C68" s="5"/>
      <c r="D68" s="6">
        <v>0.618996</v>
      </c>
      <c r="E68" s="6">
        <v>0.11029</v>
      </c>
      <c r="F68" s="6"/>
      <c r="G68" s="6"/>
      <c r="H68" s="6">
        <v>0.18123</v>
      </c>
      <c r="I68" s="6">
        <v>0.047164</v>
      </c>
      <c r="J68" s="6">
        <v>0.05395</v>
      </c>
      <c r="K68" s="6">
        <v>0.133012</v>
      </c>
      <c r="L68" s="6">
        <v>3.764E-05</v>
      </c>
      <c r="M68" s="6">
        <v>0.06085</v>
      </c>
      <c r="N68" s="6"/>
      <c r="O68" s="5">
        <f t="shared" si="3"/>
        <v>1.20552964</v>
      </c>
      <c r="P68" s="7">
        <f t="shared" si="4"/>
        <v>1.4466355679999998</v>
      </c>
    </row>
    <row r="69" spans="1:16" ht="18.75">
      <c r="A69" s="3">
        <f t="shared" si="2"/>
        <v>55</v>
      </c>
      <c r="B69" s="15" t="s">
        <v>136</v>
      </c>
      <c r="C69" s="5"/>
      <c r="D69" s="6">
        <v>0.466739</v>
      </c>
      <c r="E69" s="6">
        <v>0.12286</v>
      </c>
      <c r="F69" s="6"/>
      <c r="G69" s="6"/>
      <c r="H69" s="6">
        <v>0.18664</v>
      </c>
      <c r="I69" s="6">
        <v>0.0147</v>
      </c>
      <c r="J69" s="6">
        <v>0.07053</v>
      </c>
      <c r="K69" s="6">
        <v>0.21931599999999998</v>
      </c>
      <c r="L69" s="6">
        <v>2.924E-05</v>
      </c>
      <c r="M69" s="6">
        <v>0.05364</v>
      </c>
      <c r="N69" s="6"/>
      <c r="O69" s="5">
        <f t="shared" si="3"/>
        <v>1.13445424</v>
      </c>
      <c r="P69" s="7">
        <f t="shared" si="4"/>
        <v>1.361345088</v>
      </c>
    </row>
    <row r="70" spans="1:16" ht="18.75">
      <c r="A70" s="3">
        <f t="shared" si="2"/>
        <v>56</v>
      </c>
      <c r="B70" s="15" t="s">
        <v>137</v>
      </c>
      <c r="C70" s="5"/>
      <c r="D70" s="6">
        <v>0.490542</v>
      </c>
      <c r="E70" s="6">
        <v>0.11416</v>
      </c>
      <c r="F70" s="6"/>
      <c r="G70" s="6"/>
      <c r="H70" s="6">
        <v>0.18263</v>
      </c>
      <c r="I70" s="6">
        <v>0.02135</v>
      </c>
      <c r="J70" s="6">
        <v>0.06352</v>
      </c>
      <c r="K70" s="6">
        <v>0.24175600000000003</v>
      </c>
      <c r="L70" s="6">
        <v>2.949E-05</v>
      </c>
      <c r="M70" s="6">
        <v>0.09027</v>
      </c>
      <c r="N70" s="6"/>
      <c r="O70" s="5">
        <f t="shared" si="3"/>
        <v>1.20425749</v>
      </c>
      <c r="P70" s="7">
        <f t="shared" si="4"/>
        <v>1.445108988</v>
      </c>
    </row>
    <row r="71" spans="1:16" ht="18.75">
      <c r="A71" s="3">
        <f t="shared" si="2"/>
        <v>57</v>
      </c>
      <c r="B71" s="15" t="s">
        <v>138</v>
      </c>
      <c r="C71" s="5"/>
      <c r="D71" s="6">
        <v>0.312237</v>
      </c>
      <c r="E71" s="6">
        <v>0.11881</v>
      </c>
      <c r="F71" s="6">
        <v>0.40681</v>
      </c>
      <c r="G71" s="6">
        <v>0.10158198</v>
      </c>
      <c r="H71" s="6">
        <v>0.22969</v>
      </c>
      <c r="I71" s="6">
        <v>0.00601</v>
      </c>
      <c r="J71" s="6">
        <v>0.01649</v>
      </c>
      <c r="K71" s="6">
        <v>0.005898</v>
      </c>
      <c r="L71" s="6">
        <v>2.16E-05</v>
      </c>
      <c r="M71" s="6">
        <v>0.04256</v>
      </c>
      <c r="N71" s="6">
        <v>0.17121</v>
      </c>
      <c r="O71" s="5">
        <f t="shared" si="3"/>
        <v>1.4113185799999999</v>
      </c>
      <c r="P71" s="7">
        <f t="shared" si="4"/>
        <v>1.6935822959999998</v>
      </c>
    </row>
    <row r="72" spans="1:16" ht="18.75">
      <c r="A72" s="3">
        <f t="shared" si="2"/>
        <v>58</v>
      </c>
      <c r="B72" s="15" t="s">
        <v>70</v>
      </c>
      <c r="C72" s="5"/>
      <c r="D72" s="6">
        <v>0.692206</v>
      </c>
      <c r="E72" s="6">
        <v>0.10342</v>
      </c>
      <c r="F72" s="6"/>
      <c r="G72" s="6"/>
      <c r="H72" s="6">
        <v>0.17951</v>
      </c>
      <c r="I72" s="6">
        <v>0.00395</v>
      </c>
      <c r="J72" s="6">
        <v>0.03092</v>
      </c>
      <c r="K72" s="6">
        <v>0.16459900000000002</v>
      </c>
      <c r="L72" s="6">
        <v>4.87E-05</v>
      </c>
      <c r="M72" s="6">
        <v>0.16805</v>
      </c>
      <c r="N72" s="6"/>
      <c r="O72" s="5">
        <f t="shared" si="3"/>
        <v>1.3427037</v>
      </c>
      <c r="P72" s="7">
        <f t="shared" si="4"/>
        <v>1.6112444399999999</v>
      </c>
    </row>
    <row r="73" spans="1:16" ht="18.75">
      <c r="A73" s="3">
        <f t="shared" si="2"/>
        <v>59</v>
      </c>
      <c r="B73" s="15" t="s">
        <v>178</v>
      </c>
      <c r="C73" s="5"/>
      <c r="D73" s="6">
        <v>0.939347</v>
      </c>
      <c r="E73" s="6">
        <v>0.07371</v>
      </c>
      <c r="F73" s="6"/>
      <c r="G73" s="6"/>
      <c r="H73" s="6"/>
      <c r="I73" s="6"/>
      <c r="J73" s="6"/>
      <c r="K73" s="6">
        <v>0</v>
      </c>
      <c r="L73" s="6"/>
      <c r="M73" s="6"/>
      <c r="N73" s="6"/>
      <c r="O73" s="5">
        <f t="shared" si="3"/>
        <v>1.013057</v>
      </c>
      <c r="P73" s="7">
        <f t="shared" si="4"/>
        <v>1.2156684</v>
      </c>
    </row>
    <row r="74" spans="1:16" ht="18.75">
      <c r="A74" s="3">
        <f t="shared" si="2"/>
        <v>60</v>
      </c>
      <c r="B74" s="15" t="s">
        <v>179</v>
      </c>
      <c r="C74" s="5"/>
      <c r="D74" s="6">
        <v>0.454799</v>
      </c>
      <c r="E74" s="6">
        <v>0.05852</v>
      </c>
      <c r="F74" s="6"/>
      <c r="G74" s="6"/>
      <c r="H74" s="6">
        <v>0.18741</v>
      </c>
      <c r="I74" s="6">
        <v>0.0087218</v>
      </c>
      <c r="J74" s="6">
        <v>0.00781</v>
      </c>
      <c r="K74" s="6">
        <v>0.023865000000000004</v>
      </c>
      <c r="L74" s="6">
        <v>4.441E-05</v>
      </c>
      <c r="M74" s="6">
        <v>0.13353</v>
      </c>
      <c r="N74" s="6"/>
      <c r="O74" s="5">
        <f t="shared" si="3"/>
        <v>0.87470021</v>
      </c>
      <c r="P74" s="7">
        <f t="shared" si="4"/>
        <v>1.0496402519999999</v>
      </c>
    </row>
    <row r="75" spans="1:16" ht="18.75">
      <c r="A75" s="3">
        <f t="shared" si="2"/>
        <v>61</v>
      </c>
      <c r="B75" s="15" t="s">
        <v>141</v>
      </c>
      <c r="C75" s="5"/>
      <c r="D75" s="6">
        <v>0.454799</v>
      </c>
      <c r="E75" s="6">
        <v>0.11627</v>
      </c>
      <c r="F75" s="6"/>
      <c r="G75" s="6"/>
      <c r="H75" s="6">
        <v>0.21661</v>
      </c>
      <c r="I75" s="6">
        <v>0.02018</v>
      </c>
      <c r="J75" s="6">
        <v>0.01451</v>
      </c>
      <c r="K75" s="6">
        <v>0.035366999999999996</v>
      </c>
      <c r="L75" s="6">
        <v>1.143E-05</v>
      </c>
      <c r="M75" s="6">
        <v>0.07586</v>
      </c>
      <c r="N75" s="6"/>
      <c r="O75" s="5">
        <f t="shared" si="3"/>
        <v>0.9336074300000001</v>
      </c>
      <c r="P75" s="7">
        <f t="shared" si="4"/>
        <v>1.120328916</v>
      </c>
    </row>
    <row r="76" spans="1:16" ht="18.75">
      <c r="A76" s="3">
        <f t="shared" si="2"/>
        <v>62</v>
      </c>
      <c r="B76" s="15" t="s">
        <v>81</v>
      </c>
      <c r="C76" s="5"/>
      <c r="D76" s="6">
        <v>0.640839</v>
      </c>
      <c r="E76" s="6">
        <v>0.14684</v>
      </c>
      <c r="F76" s="6"/>
      <c r="G76" s="6"/>
      <c r="H76" s="6">
        <v>0.29373</v>
      </c>
      <c r="I76" s="6">
        <v>0.06239</v>
      </c>
      <c r="J76" s="6">
        <v>0.0548</v>
      </c>
      <c r="K76" s="6">
        <v>0</v>
      </c>
      <c r="L76" s="6">
        <v>4.062E-05</v>
      </c>
      <c r="M76" s="6"/>
      <c r="N76" s="6"/>
      <c r="O76" s="5">
        <f t="shared" si="3"/>
        <v>1.19863962</v>
      </c>
      <c r="P76" s="7">
        <f t="shared" si="4"/>
        <v>1.4383675439999999</v>
      </c>
    </row>
    <row r="77" spans="1:16" ht="18.75">
      <c r="A77" s="3">
        <f t="shared" si="2"/>
        <v>63</v>
      </c>
      <c r="B77" s="15" t="s">
        <v>143</v>
      </c>
      <c r="C77" s="5"/>
      <c r="D77" s="6"/>
      <c r="E77" s="6">
        <v>0.24156</v>
      </c>
      <c r="F77" s="6"/>
      <c r="G77" s="6"/>
      <c r="H77" s="6"/>
      <c r="I77" s="6"/>
      <c r="J77" s="6"/>
      <c r="K77" s="6">
        <v>0</v>
      </c>
      <c r="L77" s="6"/>
      <c r="M77" s="6"/>
      <c r="N77" s="6"/>
      <c r="O77" s="5">
        <f t="shared" si="3"/>
        <v>0.24156</v>
      </c>
      <c r="P77" s="7">
        <f t="shared" si="4"/>
        <v>0.28987199999999996</v>
      </c>
    </row>
    <row r="78" spans="1:16" ht="18.75">
      <c r="A78" s="3">
        <f t="shared" si="2"/>
        <v>64</v>
      </c>
      <c r="B78" s="15" t="s">
        <v>142</v>
      </c>
      <c r="C78" s="5"/>
      <c r="D78" s="6"/>
      <c r="E78" s="6">
        <v>0.16817</v>
      </c>
      <c r="F78" s="6"/>
      <c r="G78" s="6"/>
      <c r="H78" s="6"/>
      <c r="I78" s="6"/>
      <c r="J78" s="6"/>
      <c r="K78" s="6">
        <v>0</v>
      </c>
      <c r="L78" s="6"/>
      <c r="M78" s="6"/>
      <c r="N78" s="6"/>
      <c r="O78" s="5">
        <f t="shared" si="3"/>
        <v>0.16817</v>
      </c>
      <c r="P78" s="7">
        <f t="shared" si="4"/>
        <v>0.20180399999999998</v>
      </c>
    </row>
    <row r="79" spans="1:16" ht="18.75">
      <c r="A79" s="3">
        <f t="shared" si="2"/>
        <v>65</v>
      </c>
      <c r="B79" s="15" t="s">
        <v>82</v>
      </c>
      <c r="C79" s="5"/>
      <c r="D79" s="6">
        <v>0.291278</v>
      </c>
      <c r="E79" s="6">
        <v>0.11831</v>
      </c>
      <c r="F79" s="6"/>
      <c r="G79" s="6"/>
      <c r="H79" s="6">
        <v>0.22186</v>
      </c>
      <c r="I79" s="6">
        <v>0.02315</v>
      </c>
      <c r="J79" s="6">
        <v>0.07612</v>
      </c>
      <c r="K79" s="6">
        <v>0.17684700000000003</v>
      </c>
      <c r="L79" s="6">
        <v>3.085E-05</v>
      </c>
      <c r="M79" s="6">
        <v>0.05607</v>
      </c>
      <c r="N79" s="6"/>
      <c r="O79" s="5">
        <f t="shared" si="3"/>
        <v>0.9636658499999999</v>
      </c>
      <c r="P79" s="7">
        <f t="shared" si="4"/>
        <v>1.1563990199999998</v>
      </c>
    </row>
    <row r="80" spans="1:16" ht="18.75">
      <c r="A80" s="3">
        <f t="shared" si="2"/>
        <v>66</v>
      </c>
      <c r="B80" s="15" t="s">
        <v>83</v>
      </c>
      <c r="C80" s="5"/>
      <c r="D80" s="6">
        <v>0.580542</v>
      </c>
      <c r="E80" s="6">
        <v>0.14878</v>
      </c>
      <c r="F80" s="6"/>
      <c r="G80" s="6"/>
      <c r="H80" s="6">
        <v>0.21206</v>
      </c>
      <c r="I80" s="6">
        <v>0.02328</v>
      </c>
      <c r="J80" s="6">
        <v>0.02338</v>
      </c>
      <c r="K80" s="6">
        <v>0.14344899999999997</v>
      </c>
      <c r="L80" s="6">
        <v>2.37E-05</v>
      </c>
      <c r="M80" s="6">
        <v>0.04914</v>
      </c>
      <c r="N80" s="6"/>
      <c r="O80" s="5">
        <f t="shared" si="3"/>
        <v>1.1806547</v>
      </c>
      <c r="P80" s="7">
        <f t="shared" si="4"/>
        <v>1.41678564</v>
      </c>
    </row>
    <row r="81" spans="1:16" ht="18.75">
      <c r="A81" s="3">
        <f aca="true" t="shared" si="5" ref="A81:A144">A80+1</f>
        <v>67</v>
      </c>
      <c r="B81" s="15" t="s">
        <v>84</v>
      </c>
      <c r="C81" s="5"/>
      <c r="D81" s="6">
        <v>0.526968</v>
      </c>
      <c r="E81" s="6">
        <v>0.12316</v>
      </c>
      <c r="F81" s="6"/>
      <c r="G81" s="6"/>
      <c r="H81" s="6">
        <v>0.19595</v>
      </c>
      <c r="I81" s="6">
        <v>0.023188</v>
      </c>
      <c r="J81" s="6">
        <v>0.06514</v>
      </c>
      <c r="K81" s="6">
        <v>0.032350000000000004</v>
      </c>
      <c r="L81" s="6">
        <v>2.854E-05</v>
      </c>
      <c r="M81" s="6">
        <v>0.05187</v>
      </c>
      <c r="N81" s="6"/>
      <c r="O81" s="5">
        <f t="shared" si="3"/>
        <v>1.01865454</v>
      </c>
      <c r="P81" s="7">
        <f t="shared" si="4"/>
        <v>1.222385448</v>
      </c>
    </row>
    <row r="82" spans="1:16" ht="18.75">
      <c r="A82" s="3">
        <f t="shared" si="5"/>
        <v>68</v>
      </c>
      <c r="B82" s="15" t="s">
        <v>144</v>
      </c>
      <c r="C82" s="5"/>
      <c r="D82" s="6">
        <v>0.715012</v>
      </c>
      <c r="E82" s="8">
        <v>0.23937</v>
      </c>
      <c r="F82" s="8"/>
      <c r="G82" s="8"/>
      <c r="H82" s="6">
        <v>0.11814</v>
      </c>
      <c r="I82" s="6">
        <v>0.04496</v>
      </c>
      <c r="J82" s="6"/>
      <c r="K82" s="6">
        <v>0.28983</v>
      </c>
      <c r="L82" s="6">
        <v>9.107E-05</v>
      </c>
      <c r="M82" s="6">
        <v>0.05479</v>
      </c>
      <c r="N82" s="6"/>
      <c r="O82" s="5">
        <f t="shared" si="3"/>
        <v>1.4621930699999999</v>
      </c>
      <c r="P82" s="7">
        <f t="shared" si="4"/>
        <v>1.7546316839999998</v>
      </c>
    </row>
    <row r="83" spans="1:16" ht="18.75">
      <c r="A83" s="3">
        <f t="shared" si="5"/>
        <v>69</v>
      </c>
      <c r="B83" s="15" t="s">
        <v>2</v>
      </c>
      <c r="C83" s="5"/>
      <c r="D83" s="6">
        <v>0.299999</v>
      </c>
      <c r="E83" s="8">
        <v>0.1378</v>
      </c>
      <c r="F83" s="8">
        <v>0.28728</v>
      </c>
      <c r="G83" s="8">
        <v>0.0361227</v>
      </c>
      <c r="H83" s="6">
        <v>0.37443</v>
      </c>
      <c r="I83" s="6">
        <v>0.003134</v>
      </c>
      <c r="J83" s="9">
        <v>0.02342</v>
      </c>
      <c r="K83" s="6">
        <v>0.069942</v>
      </c>
      <c r="L83" s="6">
        <v>8.86E-06</v>
      </c>
      <c r="M83" s="6">
        <v>0.15476</v>
      </c>
      <c r="N83" s="6">
        <v>0.210558</v>
      </c>
      <c r="O83" s="5">
        <f t="shared" si="3"/>
        <v>1.59745456</v>
      </c>
      <c r="P83" s="7">
        <f t="shared" si="4"/>
        <v>1.916945472</v>
      </c>
    </row>
    <row r="84" spans="1:16" ht="18.75">
      <c r="A84" s="3">
        <f t="shared" si="5"/>
        <v>70</v>
      </c>
      <c r="B84" s="15" t="s">
        <v>3</v>
      </c>
      <c r="C84" s="5"/>
      <c r="D84" s="6">
        <v>0.683698</v>
      </c>
      <c r="E84" s="8">
        <v>0.16357</v>
      </c>
      <c r="F84" s="8"/>
      <c r="G84" s="8"/>
      <c r="H84" s="6">
        <v>0.18332</v>
      </c>
      <c r="I84" s="6">
        <v>0.01119</v>
      </c>
      <c r="J84" s="6">
        <v>0.0662</v>
      </c>
      <c r="K84" s="6">
        <v>0.33627599999999996</v>
      </c>
      <c r="L84" s="6">
        <v>6.475E-05</v>
      </c>
      <c r="M84" s="6">
        <v>0.04622</v>
      </c>
      <c r="N84" s="6"/>
      <c r="O84" s="5">
        <f t="shared" si="3"/>
        <v>1.49053875</v>
      </c>
      <c r="P84" s="7">
        <f t="shared" si="4"/>
        <v>1.7886465</v>
      </c>
    </row>
    <row r="85" spans="1:16" ht="18.75">
      <c r="A85" s="3">
        <f t="shared" si="5"/>
        <v>71</v>
      </c>
      <c r="B85" s="15" t="s">
        <v>4</v>
      </c>
      <c r="C85" s="5"/>
      <c r="D85" s="6">
        <v>0.459568</v>
      </c>
      <c r="E85" s="8">
        <v>0.12188</v>
      </c>
      <c r="F85" s="8">
        <v>0.28778</v>
      </c>
      <c r="G85" s="8">
        <v>0.02819412</v>
      </c>
      <c r="H85" s="6">
        <v>0.20799</v>
      </c>
      <c r="I85" s="6">
        <v>0.0080627</v>
      </c>
      <c r="J85" s="9">
        <v>0.02229</v>
      </c>
      <c r="K85" s="6">
        <v>0.153908</v>
      </c>
      <c r="L85" s="6">
        <v>1.782E-05</v>
      </c>
      <c r="M85" s="6">
        <v>0.05286</v>
      </c>
      <c r="N85" s="6">
        <v>0.2029515</v>
      </c>
      <c r="O85" s="5">
        <f t="shared" si="3"/>
        <v>1.5455021399999997</v>
      </c>
      <c r="P85" s="7">
        <f t="shared" si="4"/>
        <v>1.8546025679999996</v>
      </c>
    </row>
    <row r="86" spans="1:16" ht="18.75">
      <c r="A86" s="3">
        <f t="shared" si="5"/>
        <v>72</v>
      </c>
      <c r="B86" s="15" t="s">
        <v>87</v>
      </c>
      <c r="C86" s="5"/>
      <c r="D86" s="6">
        <v>0.290545</v>
      </c>
      <c r="E86" s="8">
        <v>0.13768</v>
      </c>
      <c r="F86" s="8"/>
      <c r="G86" s="8"/>
      <c r="H86" s="6">
        <v>0.26761</v>
      </c>
      <c r="I86" s="6">
        <v>0.0233</v>
      </c>
      <c r="J86" s="6">
        <v>0.06249</v>
      </c>
      <c r="K86" s="6">
        <v>0.105208</v>
      </c>
      <c r="L86" s="6">
        <v>6.03E-06</v>
      </c>
      <c r="M86" s="6">
        <v>0.05381</v>
      </c>
      <c r="N86" s="6"/>
      <c r="O86" s="5">
        <f t="shared" si="3"/>
        <v>0.94064903</v>
      </c>
      <c r="P86" s="7">
        <f t="shared" si="4"/>
        <v>1.128778836</v>
      </c>
    </row>
    <row r="87" spans="1:16" ht="18.75">
      <c r="A87" s="3">
        <f t="shared" si="5"/>
        <v>73</v>
      </c>
      <c r="B87" s="15" t="s">
        <v>145</v>
      </c>
      <c r="C87" s="5"/>
      <c r="D87" s="6">
        <v>0.528211</v>
      </c>
      <c r="E87" s="8">
        <v>0.14136</v>
      </c>
      <c r="F87" s="8"/>
      <c r="G87" s="8"/>
      <c r="H87" s="6">
        <v>0.11225</v>
      </c>
      <c r="I87" s="6">
        <v>0.0852049</v>
      </c>
      <c r="J87" s="6">
        <v>0.06608</v>
      </c>
      <c r="K87" s="6">
        <v>0.280422</v>
      </c>
      <c r="L87" s="6">
        <v>4.68E-05</v>
      </c>
      <c r="M87" s="9">
        <v>0.05101</v>
      </c>
      <c r="N87" s="6"/>
      <c r="O87" s="5">
        <f t="shared" si="3"/>
        <v>1.2645847000000001</v>
      </c>
      <c r="P87" s="7">
        <f t="shared" si="4"/>
        <v>1.51750164</v>
      </c>
    </row>
    <row r="88" spans="1:16" ht="18.75">
      <c r="A88" s="3">
        <f t="shared" si="5"/>
        <v>74</v>
      </c>
      <c r="B88" s="15" t="s">
        <v>146</v>
      </c>
      <c r="C88" s="5"/>
      <c r="D88" s="6">
        <v>0.501169</v>
      </c>
      <c r="E88" s="8">
        <v>0.11013</v>
      </c>
      <c r="F88" s="8"/>
      <c r="G88" s="8"/>
      <c r="H88" s="6">
        <v>0.1103</v>
      </c>
      <c r="I88" s="6">
        <v>0.0318638</v>
      </c>
      <c r="J88" s="6">
        <v>0.05784</v>
      </c>
      <c r="K88" s="6">
        <v>0.269746</v>
      </c>
      <c r="L88" s="9">
        <v>7.656E-05</v>
      </c>
      <c r="M88" s="6">
        <v>0.08384</v>
      </c>
      <c r="N88" s="6"/>
      <c r="O88" s="5">
        <f t="shared" si="3"/>
        <v>1.1649653599999998</v>
      </c>
      <c r="P88" s="7">
        <f t="shared" si="4"/>
        <v>1.3979584319999998</v>
      </c>
    </row>
    <row r="89" spans="1:16" ht="18.75">
      <c r="A89" s="3">
        <f t="shared" si="5"/>
        <v>75</v>
      </c>
      <c r="B89" s="15" t="s">
        <v>147</v>
      </c>
      <c r="C89" s="5"/>
      <c r="D89" s="6">
        <v>0.5330843</v>
      </c>
      <c r="E89" s="8">
        <v>0.0758</v>
      </c>
      <c r="F89" s="8"/>
      <c r="G89" s="8"/>
      <c r="H89" s="6">
        <v>0.19464</v>
      </c>
      <c r="I89" s="6">
        <v>0.0341157</v>
      </c>
      <c r="J89" s="6">
        <v>0.033</v>
      </c>
      <c r="K89" s="6">
        <v>0.005604</v>
      </c>
      <c r="L89" s="6">
        <v>3.364E-05</v>
      </c>
      <c r="M89" s="6">
        <v>0.03552</v>
      </c>
      <c r="N89" s="6"/>
      <c r="O89" s="5">
        <f t="shared" si="3"/>
        <v>0.91179764</v>
      </c>
      <c r="P89" s="7">
        <f t="shared" si="4"/>
        <v>1.094157168</v>
      </c>
    </row>
    <row r="90" spans="1:16" ht="18.75">
      <c r="A90" s="3">
        <f t="shared" si="5"/>
        <v>76</v>
      </c>
      <c r="B90" s="15" t="s">
        <v>148</v>
      </c>
      <c r="C90" s="5"/>
      <c r="D90" s="6">
        <v>0.858184</v>
      </c>
      <c r="E90" s="8">
        <v>0.1625</v>
      </c>
      <c r="F90" s="8"/>
      <c r="G90" s="8"/>
      <c r="H90" s="6">
        <v>0.25753</v>
      </c>
      <c r="I90" s="6">
        <v>0.04833</v>
      </c>
      <c r="J90" s="6">
        <v>0.0566</v>
      </c>
      <c r="K90" s="6">
        <v>0.16743200000000003</v>
      </c>
      <c r="L90" s="6">
        <v>0.00010488</v>
      </c>
      <c r="M90" s="6">
        <v>0.057818</v>
      </c>
      <c r="N90" s="6"/>
      <c r="O90" s="5">
        <f t="shared" si="3"/>
        <v>1.60849888</v>
      </c>
      <c r="P90" s="7">
        <f t="shared" si="4"/>
        <v>1.930198656</v>
      </c>
    </row>
    <row r="91" spans="1:16" ht="18.75">
      <c r="A91" s="3">
        <f t="shared" si="5"/>
        <v>77</v>
      </c>
      <c r="B91" s="15" t="s">
        <v>149</v>
      </c>
      <c r="C91" s="5"/>
      <c r="D91" s="6">
        <v>0.398529</v>
      </c>
      <c r="E91" s="8">
        <v>0.12001</v>
      </c>
      <c r="F91" s="8"/>
      <c r="G91" s="8"/>
      <c r="H91" s="6">
        <v>0.19356</v>
      </c>
      <c r="I91" s="6">
        <v>0.00934</v>
      </c>
      <c r="J91" s="6">
        <v>0.0727</v>
      </c>
      <c r="K91" s="6">
        <v>0.201294</v>
      </c>
      <c r="L91" s="6">
        <v>1.983E-05</v>
      </c>
      <c r="M91" s="6">
        <v>0.0257</v>
      </c>
      <c r="N91" s="6"/>
      <c r="O91" s="5">
        <f t="shared" si="3"/>
        <v>1.0211528300000001</v>
      </c>
      <c r="P91" s="7">
        <f t="shared" si="4"/>
        <v>1.225383396</v>
      </c>
    </row>
    <row r="92" spans="1:16" ht="18.75">
      <c r="A92" s="3">
        <f t="shared" si="5"/>
        <v>78</v>
      </c>
      <c r="B92" s="15" t="s">
        <v>150</v>
      </c>
      <c r="C92" s="5"/>
      <c r="D92" s="6">
        <v>0.592566</v>
      </c>
      <c r="E92" s="8">
        <v>0.12759</v>
      </c>
      <c r="F92" s="8"/>
      <c r="G92" s="8"/>
      <c r="H92" s="6">
        <v>0.16245</v>
      </c>
      <c r="I92" s="6">
        <v>0.0304</v>
      </c>
      <c r="J92" s="6">
        <v>0.02183</v>
      </c>
      <c r="K92" s="6">
        <v>0.13322699999999998</v>
      </c>
      <c r="L92" s="6">
        <v>2.904E-05</v>
      </c>
      <c r="M92" s="6">
        <v>0.07759</v>
      </c>
      <c r="N92" s="6"/>
      <c r="O92" s="5">
        <f t="shared" si="3"/>
        <v>1.14568204</v>
      </c>
      <c r="P92" s="7">
        <f t="shared" si="4"/>
        <v>1.374818448</v>
      </c>
    </row>
    <row r="93" spans="1:16" ht="18.75">
      <c r="A93" s="3">
        <f t="shared" si="5"/>
        <v>79</v>
      </c>
      <c r="B93" s="15" t="s">
        <v>151</v>
      </c>
      <c r="C93" s="5"/>
      <c r="D93" s="6">
        <v>0.729232</v>
      </c>
      <c r="E93" s="8">
        <v>0.12214</v>
      </c>
      <c r="F93" s="8"/>
      <c r="G93" s="8"/>
      <c r="H93" s="6">
        <v>0.20085</v>
      </c>
      <c r="I93" s="6">
        <v>0.0259</v>
      </c>
      <c r="J93" s="6">
        <v>0.06077</v>
      </c>
      <c r="K93" s="6">
        <v>0.07107699999999999</v>
      </c>
      <c r="L93" s="6">
        <v>9.385E-05</v>
      </c>
      <c r="M93" s="6">
        <v>0.06144</v>
      </c>
      <c r="N93" s="6"/>
      <c r="O93" s="5">
        <f t="shared" si="3"/>
        <v>1.27150285</v>
      </c>
      <c r="P93" s="7">
        <f t="shared" si="4"/>
        <v>1.5258034200000001</v>
      </c>
    </row>
    <row r="94" spans="1:16" ht="18.75">
      <c r="A94" s="3">
        <f t="shared" si="5"/>
        <v>80</v>
      </c>
      <c r="B94" s="15" t="s">
        <v>152</v>
      </c>
      <c r="C94" s="5"/>
      <c r="D94" s="6">
        <v>0.721668</v>
      </c>
      <c r="E94" s="8">
        <v>0.1555</v>
      </c>
      <c r="F94" s="8"/>
      <c r="G94" s="8"/>
      <c r="H94" s="6">
        <v>0.20121</v>
      </c>
      <c r="I94" s="6">
        <v>0.02569</v>
      </c>
      <c r="J94" s="6">
        <v>0.06018</v>
      </c>
      <c r="K94" s="6">
        <v>0.070377</v>
      </c>
      <c r="L94" s="6">
        <v>2.788E-05</v>
      </c>
      <c r="M94" s="6">
        <v>0.06107</v>
      </c>
      <c r="N94" s="6"/>
      <c r="O94" s="5">
        <f aca="true" t="shared" si="6" ref="O94:O153">SUM(C94:N94)</f>
        <v>1.2957228799999996</v>
      </c>
      <c r="P94" s="7">
        <f aca="true" t="shared" si="7" ref="P94:P153">O94*1.2</f>
        <v>1.5548674559999995</v>
      </c>
    </row>
    <row r="95" spans="1:16" ht="18.75">
      <c r="A95" s="3">
        <f t="shared" si="5"/>
        <v>81</v>
      </c>
      <c r="B95" s="15" t="s">
        <v>153</v>
      </c>
      <c r="C95" s="5"/>
      <c r="D95" s="6">
        <v>0.71171</v>
      </c>
      <c r="E95" s="8">
        <v>0.13777</v>
      </c>
      <c r="F95" s="8"/>
      <c r="G95" s="8"/>
      <c r="H95" s="6">
        <v>0.20167</v>
      </c>
      <c r="I95" s="6">
        <v>0.02561</v>
      </c>
      <c r="J95" s="6">
        <v>0.05998</v>
      </c>
      <c r="K95" s="6">
        <v>0.07014999999999999</v>
      </c>
      <c r="L95" s="6">
        <v>1.853E-05</v>
      </c>
      <c r="M95" s="6">
        <v>0.06099</v>
      </c>
      <c r="N95" s="6"/>
      <c r="O95" s="5">
        <f t="shared" si="6"/>
        <v>1.2678985299999999</v>
      </c>
      <c r="P95" s="7">
        <f t="shared" si="7"/>
        <v>1.5214782359999999</v>
      </c>
    </row>
    <row r="96" spans="1:16" ht="18.75">
      <c r="A96" s="3">
        <f t="shared" si="5"/>
        <v>82</v>
      </c>
      <c r="B96" s="5" t="s">
        <v>154</v>
      </c>
      <c r="C96" s="5"/>
      <c r="D96" s="6">
        <v>0.670856</v>
      </c>
      <c r="E96" s="8">
        <v>0.11981</v>
      </c>
      <c r="F96" s="8"/>
      <c r="G96" s="8"/>
      <c r="H96" s="6">
        <v>0.11006</v>
      </c>
      <c r="I96" s="6">
        <v>0.04369</v>
      </c>
      <c r="J96" s="6">
        <v>0.01883</v>
      </c>
      <c r="K96" s="6">
        <v>0.186488</v>
      </c>
      <c r="L96" s="6">
        <v>4.287E-05</v>
      </c>
      <c r="M96" s="6">
        <v>0.05399</v>
      </c>
      <c r="N96" s="6"/>
      <c r="O96" s="5">
        <f t="shared" si="6"/>
        <v>1.20376687</v>
      </c>
      <c r="P96" s="7">
        <f t="shared" si="7"/>
        <v>1.4445202439999998</v>
      </c>
    </row>
    <row r="97" spans="1:16" ht="18.75">
      <c r="A97" s="3">
        <f t="shared" si="5"/>
        <v>83</v>
      </c>
      <c r="B97" s="15" t="s">
        <v>155</v>
      </c>
      <c r="C97" s="5"/>
      <c r="D97" s="6">
        <v>0.718738</v>
      </c>
      <c r="E97" s="8">
        <v>0.07913</v>
      </c>
      <c r="F97" s="8"/>
      <c r="G97" s="8"/>
      <c r="H97" s="6">
        <v>0.1229</v>
      </c>
      <c r="I97" s="6">
        <v>0.017494</v>
      </c>
      <c r="J97" s="6">
        <v>0.03414</v>
      </c>
      <c r="K97" s="6">
        <v>0.024139999999999998</v>
      </c>
      <c r="L97" s="6">
        <v>3.164E-05</v>
      </c>
      <c r="M97" s="6">
        <v>0.04271</v>
      </c>
      <c r="N97" s="6"/>
      <c r="O97" s="5">
        <f t="shared" si="6"/>
        <v>1.03928364</v>
      </c>
      <c r="P97" s="7">
        <f t="shared" si="7"/>
        <v>1.247140368</v>
      </c>
    </row>
    <row r="98" spans="1:16" ht="18.75">
      <c r="A98" s="3">
        <f t="shared" si="5"/>
        <v>84</v>
      </c>
      <c r="B98" s="15" t="s">
        <v>156</v>
      </c>
      <c r="C98" s="5"/>
      <c r="D98" s="6">
        <v>0.839453</v>
      </c>
      <c r="E98" s="8">
        <v>0.15233</v>
      </c>
      <c r="F98" s="8"/>
      <c r="G98" s="8"/>
      <c r="H98" s="6"/>
      <c r="I98" s="6">
        <v>0.081073</v>
      </c>
      <c r="J98" s="6"/>
      <c r="K98" s="6">
        <v>0.013782</v>
      </c>
      <c r="L98" s="6"/>
      <c r="M98" s="9">
        <v>0.06835</v>
      </c>
      <c r="N98" s="6"/>
      <c r="O98" s="5">
        <f t="shared" si="6"/>
        <v>1.154988</v>
      </c>
      <c r="P98" s="7">
        <f t="shared" si="7"/>
        <v>1.3859856</v>
      </c>
    </row>
    <row r="99" spans="1:16" ht="18.75">
      <c r="A99" s="3">
        <f t="shared" si="5"/>
        <v>85</v>
      </c>
      <c r="B99" s="15" t="s">
        <v>157</v>
      </c>
      <c r="C99" s="5"/>
      <c r="D99" s="6">
        <v>0.18928</v>
      </c>
      <c r="E99" s="8">
        <v>0.11439</v>
      </c>
      <c r="F99" s="8"/>
      <c r="G99" s="8"/>
      <c r="H99" s="6">
        <v>0.18882</v>
      </c>
      <c r="I99" s="6">
        <v>0.01707</v>
      </c>
      <c r="J99" s="6">
        <v>0.07107</v>
      </c>
      <c r="K99" s="6">
        <v>0.20825</v>
      </c>
      <c r="L99" s="6">
        <v>2.387E-05</v>
      </c>
      <c r="M99" s="6">
        <v>0.03005</v>
      </c>
      <c r="N99" s="6"/>
      <c r="O99" s="5">
        <f t="shared" si="6"/>
        <v>0.8189538700000001</v>
      </c>
      <c r="P99" s="7">
        <f t="shared" si="7"/>
        <v>0.9827446440000001</v>
      </c>
    </row>
    <row r="100" spans="1:16" ht="18.75">
      <c r="A100" s="3">
        <f t="shared" si="5"/>
        <v>86</v>
      </c>
      <c r="B100" s="15" t="s">
        <v>158</v>
      </c>
      <c r="C100" s="5"/>
      <c r="D100" s="6">
        <v>0.915945</v>
      </c>
      <c r="E100" s="8">
        <v>0.12854</v>
      </c>
      <c r="F100" s="8"/>
      <c r="G100" s="8"/>
      <c r="H100" s="6"/>
      <c r="I100" s="6">
        <v>0.02564</v>
      </c>
      <c r="J100" s="6">
        <v>0.10515</v>
      </c>
      <c r="K100" s="6">
        <v>0.010285</v>
      </c>
      <c r="L100" s="6">
        <v>1.7955E-05</v>
      </c>
      <c r="M100" s="6"/>
      <c r="N100" s="6"/>
      <c r="O100" s="5">
        <f t="shared" si="6"/>
        <v>1.185577955</v>
      </c>
      <c r="P100" s="7">
        <f t="shared" si="7"/>
        <v>1.422693546</v>
      </c>
    </row>
    <row r="101" spans="1:16" ht="18.75">
      <c r="A101" s="3">
        <f t="shared" si="5"/>
        <v>87</v>
      </c>
      <c r="B101" s="15" t="s">
        <v>159</v>
      </c>
      <c r="C101" s="5"/>
      <c r="D101" s="6">
        <v>0.915945</v>
      </c>
      <c r="E101" s="8">
        <v>0.16364</v>
      </c>
      <c r="F101" s="8"/>
      <c r="G101" s="8"/>
      <c r="H101" s="6"/>
      <c r="I101" s="6">
        <v>0.04355</v>
      </c>
      <c r="J101" s="6"/>
      <c r="K101" s="6">
        <v>0.030389</v>
      </c>
      <c r="L101" s="6">
        <v>1.7955E-05</v>
      </c>
      <c r="M101" s="6"/>
      <c r="N101" s="6"/>
      <c r="O101" s="5">
        <f t="shared" si="6"/>
        <v>1.153541955</v>
      </c>
      <c r="P101" s="7">
        <f t="shared" si="7"/>
        <v>1.3842503459999997</v>
      </c>
    </row>
    <row r="102" spans="1:16" ht="18.75">
      <c r="A102" s="3">
        <f t="shared" si="5"/>
        <v>88</v>
      </c>
      <c r="B102" s="15" t="s">
        <v>160</v>
      </c>
      <c r="C102" s="5"/>
      <c r="D102" s="6">
        <v>0.915945</v>
      </c>
      <c r="E102" s="8">
        <v>0.05685</v>
      </c>
      <c r="F102" s="8"/>
      <c r="G102" s="8"/>
      <c r="H102" s="6"/>
      <c r="I102" s="6">
        <v>0.04539</v>
      </c>
      <c r="J102" s="6">
        <v>0.07972</v>
      </c>
      <c r="K102" s="6">
        <v>0.020311</v>
      </c>
      <c r="L102" s="6">
        <v>1.7955E-05</v>
      </c>
      <c r="M102" s="6"/>
      <c r="N102" s="6"/>
      <c r="O102" s="5">
        <f t="shared" si="6"/>
        <v>1.1182339549999998</v>
      </c>
      <c r="P102" s="7">
        <f t="shared" si="7"/>
        <v>1.3418807459999997</v>
      </c>
    </row>
    <row r="103" spans="1:16" ht="18.75">
      <c r="A103" s="3">
        <f t="shared" si="5"/>
        <v>89</v>
      </c>
      <c r="B103" s="15" t="s">
        <v>161</v>
      </c>
      <c r="C103" s="5"/>
      <c r="D103" s="6">
        <v>0.915945</v>
      </c>
      <c r="E103" s="8">
        <v>0.1122</v>
      </c>
      <c r="F103" s="8"/>
      <c r="G103" s="8"/>
      <c r="H103" s="6"/>
      <c r="I103" s="6">
        <v>0.059715</v>
      </c>
      <c r="J103" s="6"/>
      <c r="K103" s="6">
        <v>0.026723</v>
      </c>
      <c r="L103" s="6">
        <v>1.7955E-05</v>
      </c>
      <c r="M103" s="6"/>
      <c r="N103" s="6"/>
      <c r="O103" s="5">
        <f t="shared" si="6"/>
        <v>1.114600955</v>
      </c>
      <c r="P103" s="7">
        <f t="shared" si="7"/>
        <v>1.337521146</v>
      </c>
    </row>
    <row r="104" spans="1:16" ht="18.75">
      <c r="A104" s="3">
        <f t="shared" si="5"/>
        <v>90</v>
      </c>
      <c r="B104" s="15" t="s">
        <v>162</v>
      </c>
      <c r="C104" s="5"/>
      <c r="D104" s="6">
        <v>0.588941</v>
      </c>
      <c r="E104" s="8">
        <v>0.10018</v>
      </c>
      <c r="F104" s="8"/>
      <c r="G104" s="8"/>
      <c r="H104" s="6">
        <v>0.20066</v>
      </c>
      <c r="I104" s="6">
        <v>0.009625</v>
      </c>
      <c r="J104" s="6">
        <v>0.04356</v>
      </c>
      <c r="K104" s="6">
        <v>0.11262489999999999</v>
      </c>
      <c r="L104" s="6">
        <v>2.206E-05</v>
      </c>
      <c r="M104" s="6">
        <v>0.07822</v>
      </c>
      <c r="N104" s="6"/>
      <c r="O104" s="5">
        <f t="shared" si="6"/>
        <v>1.1338329600000001</v>
      </c>
      <c r="P104" s="7">
        <f t="shared" si="7"/>
        <v>1.360599552</v>
      </c>
    </row>
    <row r="105" spans="1:16" ht="18.75">
      <c r="A105" s="3">
        <f t="shared" si="5"/>
        <v>91</v>
      </c>
      <c r="B105" s="15" t="s">
        <v>163</v>
      </c>
      <c r="C105" s="5"/>
      <c r="D105" s="6">
        <v>0.380818</v>
      </c>
      <c r="E105" s="8">
        <v>0.09459</v>
      </c>
      <c r="F105" s="8">
        <v>0.23414</v>
      </c>
      <c r="G105" s="8">
        <v>0.0368167</v>
      </c>
      <c r="H105" s="6">
        <v>0.24118</v>
      </c>
      <c r="I105" s="6">
        <v>0.0086221</v>
      </c>
      <c r="J105" s="6">
        <v>0.01306</v>
      </c>
      <c r="K105" s="6">
        <v>0.107625</v>
      </c>
      <c r="L105" s="6">
        <v>1.397E-05</v>
      </c>
      <c r="M105" s="6">
        <v>0.05337</v>
      </c>
      <c r="N105" s="6">
        <v>0.17929</v>
      </c>
      <c r="O105" s="5">
        <f t="shared" si="6"/>
        <v>1.3495257699999998</v>
      </c>
      <c r="P105" s="7">
        <f t="shared" si="7"/>
        <v>1.6194309239999998</v>
      </c>
    </row>
    <row r="106" spans="1:16" ht="18.75">
      <c r="A106" s="3">
        <f t="shared" si="5"/>
        <v>92</v>
      </c>
      <c r="B106" s="15" t="s">
        <v>164</v>
      </c>
      <c r="C106" s="5"/>
      <c r="D106" s="6">
        <v>0.515058</v>
      </c>
      <c r="E106" s="8">
        <v>0.08602</v>
      </c>
      <c r="F106" s="8"/>
      <c r="G106" s="8"/>
      <c r="H106" s="6">
        <v>0.11927</v>
      </c>
      <c r="I106" s="6">
        <v>0.1177266</v>
      </c>
      <c r="J106" s="6">
        <v>0.02298</v>
      </c>
      <c r="K106" s="6">
        <v>0.128162</v>
      </c>
      <c r="L106" s="6">
        <v>4.967E-05</v>
      </c>
      <c r="M106" s="6"/>
      <c r="N106" s="5"/>
      <c r="O106" s="5">
        <f t="shared" si="6"/>
        <v>0.98926627</v>
      </c>
      <c r="P106" s="7">
        <f t="shared" si="7"/>
        <v>1.1871195239999999</v>
      </c>
    </row>
    <row r="107" spans="1:16" ht="18.75">
      <c r="A107" s="3">
        <f t="shared" si="5"/>
        <v>93</v>
      </c>
      <c r="B107" s="15" t="s">
        <v>165</v>
      </c>
      <c r="C107" s="5"/>
      <c r="D107" s="6">
        <v>0.493694</v>
      </c>
      <c r="E107" s="8">
        <v>0.10537</v>
      </c>
      <c r="F107" s="8"/>
      <c r="G107" s="8"/>
      <c r="H107" s="6">
        <v>0.04771</v>
      </c>
      <c r="I107" s="6">
        <v>0.005958</v>
      </c>
      <c r="J107" s="6">
        <v>0.01642</v>
      </c>
      <c r="K107" s="6">
        <v>0.145917</v>
      </c>
      <c r="L107" s="6">
        <v>4.056E-05</v>
      </c>
      <c r="M107" s="6"/>
      <c r="N107" s="6"/>
      <c r="O107" s="5">
        <f t="shared" si="6"/>
        <v>0.81510956</v>
      </c>
      <c r="P107" s="7">
        <f t="shared" si="7"/>
        <v>0.978131472</v>
      </c>
    </row>
    <row r="108" spans="1:16" ht="18.75">
      <c r="A108" s="3">
        <f t="shared" si="5"/>
        <v>94</v>
      </c>
      <c r="B108" s="15" t="s">
        <v>166</v>
      </c>
      <c r="C108" s="5"/>
      <c r="D108" s="6">
        <v>0.755749</v>
      </c>
      <c r="E108" s="8">
        <v>0.09056</v>
      </c>
      <c r="F108" s="8"/>
      <c r="G108" s="8"/>
      <c r="H108" s="6">
        <v>0.04414</v>
      </c>
      <c r="I108" s="6">
        <v>0.048196</v>
      </c>
      <c r="J108" s="6">
        <v>0.07055</v>
      </c>
      <c r="K108" s="6">
        <v>0.32058899999999996</v>
      </c>
      <c r="L108" s="6">
        <v>0.0001011</v>
      </c>
      <c r="M108" s="6"/>
      <c r="N108" s="6"/>
      <c r="O108" s="5">
        <f t="shared" si="6"/>
        <v>1.3298851</v>
      </c>
      <c r="P108" s="7">
        <f t="shared" si="7"/>
        <v>1.59586212</v>
      </c>
    </row>
    <row r="109" spans="1:16" ht="18.75">
      <c r="A109" s="3">
        <f t="shared" si="5"/>
        <v>95</v>
      </c>
      <c r="B109" s="15" t="s">
        <v>167</v>
      </c>
      <c r="C109" s="5"/>
      <c r="D109" s="6"/>
      <c r="E109" s="8">
        <v>0.46733</v>
      </c>
      <c r="F109" s="8"/>
      <c r="G109" s="8"/>
      <c r="H109" s="6">
        <v>0.24184</v>
      </c>
      <c r="I109" s="6">
        <v>0.06218</v>
      </c>
      <c r="J109" s="6"/>
      <c r="K109" s="6">
        <v>0.013357</v>
      </c>
      <c r="L109" s="6"/>
      <c r="M109" s="6"/>
      <c r="N109" s="6"/>
      <c r="O109" s="5">
        <f t="shared" si="6"/>
        <v>0.784707</v>
      </c>
      <c r="P109" s="7">
        <f t="shared" si="7"/>
        <v>0.9416484</v>
      </c>
    </row>
    <row r="110" spans="1:16" ht="18.75">
      <c r="A110" s="3">
        <f t="shared" si="5"/>
        <v>96</v>
      </c>
      <c r="B110" s="15" t="s">
        <v>168</v>
      </c>
      <c r="C110" s="5"/>
      <c r="D110" s="6"/>
      <c r="E110" s="8">
        <v>0.18004</v>
      </c>
      <c r="F110" s="8"/>
      <c r="G110" s="8"/>
      <c r="H110" s="6">
        <v>0.24418</v>
      </c>
      <c r="I110" s="6">
        <v>0.0479091</v>
      </c>
      <c r="J110" s="6"/>
      <c r="K110" s="6">
        <v>0.00857</v>
      </c>
      <c r="L110" s="6"/>
      <c r="M110" s="6"/>
      <c r="N110" s="6"/>
      <c r="O110" s="5">
        <f t="shared" si="6"/>
        <v>0.48069910000000005</v>
      </c>
      <c r="P110" s="7">
        <f t="shared" si="7"/>
        <v>0.57683892</v>
      </c>
    </row>
    <row r="111" spans="1:16" ht="18.75">
      <c r="A111" s="3">
        <f t="shared" si="5"/>
        <v>97</v>
      </c>
      <c r="B111" s="15" t="s">
        <v>169</v>
      </c>
      <c r="C111" s="5"/>
      <c r="D111" s="6">
        <v>0.556384</v>
      </c>
      <c r="E111" s="8">
        <v>0.11072</v>
      </c>
      <c r="F111" s="8"/>
      <c r="G111" s="8"/>
      <c r="H111" s="6"/>
      <c r="I111" s="6">
        <v>0.0470436</v>
      </c>
      <c r="J111" s="6"/>
      <c r="K111" s="6">
        <v>0.004208</v>
      </c>
      <c r="L111" s="6">
        <v>1.701E-05</v>
      </c>
      <c r="M111" s="6"/>
      <c r="N111" s="6"/>
      <c r="O111" s="5">
        <f t="shared" si="6"/>
        <v>0.71837261</v>
      </c>
      <c r="P111" s="7">
        <f t="shared" si="7"/>
        <v>0.8620471319999999</v>
      </c>
    </row>
    <row r="112" spans="1:16" ht="18.75">
      <c r="A112" s="3">
        <f t="shared" si="5"/>
        <v>98</v>
      </c>
      <c r="B112" s="15" t="s">
        <v>170</v>
      </c>
      <c r="C112" s="5"/>
      <c r="D112" s="6">
        <v>0.291779</v>
      </c>
      <c r="E112" s="8">
        <v>0.14219</v>
      </c>
      <c r="F112" s="8">
        <v>0.214793</v>
      </c>
      <c r="G112" s="8">
        <v>0.0744303</v>
      </c>
      <c r="H112" s="6">
        <v>0.24962</v>
      </c>
      <c r="I112" s="6">
        <v>0.008351</v>
      </c>
      <c r="J112" s="6">
        <v>0.01803</v>
      </c>
      <c r="K112" s="6">
        <v>0.006004</v>
      </c>
      <c r="L112" s="6">
        <v>1.98E-05</v>
      </c>
      <c r="M112" s="6">
        <v>0.06277</v>
      </c>
      <c r="N112" s="6">
        <v>0.195911</v>
      </c>
      <c r="O112" s="5">
        <f t="shared" si="6"/>
        <v>1.2638980999999998</v>
      </c>
      <c r="P112" s="7">
        <f t="shared" si="7"/>
        <v>1.5166777199999997</v>
      </c>
    </row>
    <row r="113" spans="1:16" ht="18.75">
      <c r="A113" s="3">
        <f t="shared" si="5"/>
        <v>99</v>
      </c>
      <c r="B113" s="15" t="s">
        <v>171</v>
      </c>
      <c r="C113" s="5"/>
      <c r="D113" s="6"/>
      <c r="E113" s="8">
        <v>0.1371</v>
      </c>
      <c r="F113" s="8"/>
      <c r="G113" s="8"/>
      <c r="H113" s="6"/>
      <c r="I113" s="6"/>
      <c r="J113" s="6"/>
      <c r="K113" s="6">
        <v>0</v>
      </c>
      <c r="L113" s="6"/>
      <c r="M113" s="6"/>
      <c r="N113" s="6"/>
      <c r="O113" s="5">
        <f t="shared" si="6"/>
        <v>0.1371</v>
      </c>
      <c r="P113" s="7">
        <f t="shared" si="7"/>
        <v>0.16452</v>
      </c>
    </row>
    <row r="114" spans="1:16" ht="18.75">
      <c r="A114" s="3">
        <f t="shared" si="5"/>
        <v>100</v>
      </c>
      <c r="B114" s="15" t="s">
        <v>172</v>
      </c>
      <c r="C114" s="5"/>
      <c r="D114" s="6"/>
      <c r="E114" s="8">
        <v>0.20446</v>
      </c>
      <c r="F114" s="8"/>
      <c r="G114" s="8"/>
      <c r="H114" s="6"/>
      <c r="I114" s="6"/>
      <c r="J114" s="6">
        <v>0.05934</v>
      </c>
      <c r="K114" s="6">
        <v>0</v>
      </c>
      <c r="L114" s="6"/>
      <c r="M114" s="6"/>
      <c r="N114" s="6"/>
      <c r="O114" s="5">
        <f t="shared" si="6"/>
        <v>0.2638</v>
      </c>
      <c r="P114" s="7">
        <f t="shared" si="7"/>
        <v>0.31655999999999995</v>
      </c>
    </row>
    <row r="115" spans="1:16" ht="18.75">
      <c r="A115" s="3">
        <f t="shared" si="5"/>
        <v>101</v>
      </c>
      <c r="B115" s="15" t="s">
        <v>5</v>
      </c>
      <c r="C115" s="5"/>
      <c r="D115" s="6">
        <v>0.283214</v>
      </c>
      <c r="E115" s="8">
        <v>0.15047</v>
      </c>
      <c r="F115" s="8"/>
      <c r="G115" s="8"/>
      <c r="H115" s="6">
        <v>0.25687</v>
      </c>
      <c r="I115" s="6">
        <v>0.0148</v>
      </c>
      <c r="J115" s="6">
        <v>0.02238</v>
      </c>
      <c r="K115" s="6">
        <v>0.040151</v>
      </c>
      <c r="L115" s="6">
        <v>6.55E-05</v>
      </c>
      <c r="M115" s="6">
        <v>0.05049</v>
      </c>
      <c r="N115" s="6"/>
      <c r="O115" s="5">
        <f t="shared" si="6"/>
        <v>0.8184405000000001</v>
      </c>
      <c r="P115" s="7">
        <f t="shared" si="7"/>
        <v>0.9821286000000001</v>
      </c>
    </row>
    <row r="116" spans="1:16" ht="18.75">
      <c r="A116" s="3">
        <f t="shared" si="5"/>
        <v>102</v>
      </c>
      <c r="B116" s="15" t="s">
        <v>6</v>
      </c>
      <c r="C116" s="5"/>
      <c r="D116" s="6">
        <v>0.307585</v>
      </c>
      <c r="E116" s="8">
        <v>0.14299</v>
      </c>
      <c r="F116" s="8">
        <v>0.37373</v>
      </c>
      <c r="G116" s="8">
        <v>0.026142</v>
      </c>
      <c r="H116" s="6">
        <v>0.24512</v>
      </c>
      <c r="I116" s="6">
        <v>0.0110814</v>
      </c>
      <c r="J116" s="6">
        <v>0.018</v>
      </c>
      <c r="K116" s="6">
        <v>0.162842</v>
      </c>
      <c r="L116" s="6">
        <v>5.13E-05</v>
      </c>
      <c r="M116" s="6">
        <v>0.05171</v>
      </c>
      <c r="N116" s="6">
        <v>0.14901</v>
      </c>
      <c r="O116" s="5">
        <f t="shared" si="6"/>
        <v>1.4882616999999998</v>
      </c>
      <c r="P116" s="7">
        <f t="shared" si="7"/>
        <v>1.7859140399999998</v>
      </c>
    </row>
    <row r="117" spans="1:16" ht="18.75">
      <c r="A117" s="3">
        <f t="shared" si="5"/>
        <v>103</v>
      </c>
      <c r="B117" s="15" t="s">
        <v>7</v>
      </c>
      <c r="C117" s="5"/>
      <c r="D117" s="6">
        <v>0.578677</v>
      </c>
      <c r="E117" s="8">
        <v>0.13004</v>
      </c>
      <c r="F117" s="8"/>
      <c r="G117" s="8"/>
      <c r="H117" s="6">
        <v>0.22079</v>
      </c>
      <c r="I117" s="6">
        <v>0.0242</v>
      </c>
      <c r="J117" s="6">
        <v>0.06593</v>
      </c>
      <c r="K117" s="6">
        <v>0.260196</v>
      </c>
      <c r="L117" s="6">
        <v>2.24E-05</v>
      </c>
      <c r="M117" s="6">
        <v>0.04615</v>
      </c>
      <c r="N117" s="6"/>
      <c r="O117" s="5">
        <f t="shared" si="6"/>
        <v>1.3260054</v>
      </c>
      <c r="P117" s="7">
        <f t="shared" si="7"/>
        <v>1.5912064799999999</v>
      </c>
    </row>
    <row r="118" spans="1:16" ht="18.75">
      <c r="A118" s="3">
        <f t="shared" si="5"/>
        <v>104</v>
      </c>
      <c r="B118" s="15" t="s">
        <v>88</v>
      </c>
      <c r="C118" s="5"/>
      <c r="D118" s="6">
        <v>0.544275</v>
      </c>
      <c r="E118" s="8">
        <v>0.11266</v>
      </c>
      <c r="F118" s="8"/>
      <c r="G118" s="8"/>
      <c r="H118" s="6">
        <v>0.153</v>
      </c>
      <c r="I118" s="6">
        <v>0.0162414</v>
      </c>
      <c r="J118" s="6">
        <v>0.01881</v>
      </c>
      <c r="K118" s="6">
        <v>0.058238000000000005</v>
      </c>
      <c r="L118" s="6">
        <v>2.326E-05</v>
      </c>
      <c r="M118" s="6">
        <v>0.06747</v>
      </c>
      <c r="N118" s="6">
        <v>0.1024968</v>
      </c>
      <c r="O118" s="5">
        <f t="shared" si="6"/>
        <v>1.07321446</v>
      </c>
      <c r="P118" s="7">
        <f t="shared" si="7"/>
        <v>1.2878573519999998</v>
      </c>
    </row>
    <row r="119" spans="1:16" ht="18.75">
      <c r="A119" s="3">
        <f t="shared" si="5"/>
        <v>105</v>
      </c>
      <c r="B119" s="15" t="s">
        <v>8</v>
      </c>
      <c r="C119" s="5"/>
      <c r="D119" s="6">
        <v>0.440279</v>
      </c>
      <c r="E119" s="8">
        <v>0.07514</v>
      </c>
      <c r="F119" s="8"/>
      <c r="G119" s="8"/>
      <c r="H119" s="6">
        <v>0.23733</v>
      </c>
      <c r="I119" s="6">
        <v>0.0098</v>
      </c>
      <c r="J119" s="6">
        <v>0.01479</v>
      </c>
      <c r="K119" s="6">
        <v>0.063265</v>
      </c>
      <c r="L119" s="6">
        <v>1.37E-05</v>
      </c>
      <c r="M119" s="6">
        <v>0.07604</v>
      </c>
      <c r="N119" s="6"/>
      <c r="O119" s="5">
        <f t="shared" si="6"/>
        <v>0.9166577</v>
      </c>
      <c r="P119" s="7">
        <f t="shared" si="7"/>
        <v>1.09998924</v>
      </c>
    </row>
    <row r="120" spans="1:16" ht="18.75">
      <c r="A120" s="3">
        <f t="shared" si="5"/>
        <v>106</v>
      </c>
      <c r="B120" s="15" t="s">
        <v>9</v>
      </c>
      <c r="C120" s="5"/>
      <c r="D120" s="6">
        <v>0.356639</v>
      </c>
      <c r="E120" s="8">
        <v>0.12368</v>
      </c>
      <c r="F120" s="8"/>
      <c r="G120" s="8"/>
      <c r="H120" s="6">
        <v>0.24353</v>
      </c>
      <c r="I120" s="6">
        <v>0.0138</v>
      </c>
      <c r="J120" s="6">
        <v>0.1808</v>
      </c>
      <c r="K120" s="6">
        <v>0.010150000000000001</v>
      </c>
      <c r="L120" s="6">
        <v>1.953E-05</v>
      </c>
      <c r="M120" s="6">
        <v>0.05909</v>
      </c>
      <c r="N120" s="6"/>
      <c r="O120" s="5">
        <f t="shared" si="6"/>
        <v>0.9877085299999999</v>
      </c>
      <c r="P120" s="7">
        <f t="shared" si="7"/>
        <v>1.185250236</v>
      </c>
    </row>
    <row r="121" spans="1:16" ht="18.75">
      <c r="A121" s="3">
        <f t="shared" si="5"/>
        <v>107</v>
      </c>
      <c r="B121" s="15" t="s">
        <v>15</v>
      </c>
      <c r="C121" s="5"/>
      <c r="D121" s="6">
        <v>0.276792</v>
      </c>
      <c r="E121" s="6">
        <v>0.12982</v>
      </c>
      <c r="F121" s="6"/>
      <c r="G121" s="6"/>
      <c r="H121" s="6">
        <v>0.21744</v>
      </c>
      <c r="I121" s="6">
        <v>0.0126061</v>
      </c>
      <c r="J121" s="6">
        <v>0.06583</v>
      </c>
      <c r="K121" s="6">
        <v>0.250583</v>
      </c>
      <c r="L121" s="6">
        <v>1.067E-05</v>
      </c>
      <c r="M121" s="6">
        <v>0.04773</v>
      </c>
      <c r="N121" s="6"/>
      <c r="O121" s="5">
        <f aca="true" t="shared" si="8" ref="O121:O134">SUM(C121:N121)</f>
        <v>1.0008117699999999</v>
      </c>
      <c r="P121" s="7">
        <f aca="true" t="shared" si="9" ref="P121:P134">O121*1.2</f>
        <v>1.2009741239999998</v>
      </c>
    </row>
    <row r="122" spans="1:16" ht="18.75">
      <c r="A122" s="3">
        <f t="shared" si="5"/>
        <v>108</v>
      </c>
      <c r="B122" s="15" t="s">
        <v>39</v>
      </c>
      <c r="C122" s="5"/>
      <c r="D122" s="6">
        <v>0.438427</v>
      </c>
      <c r="E122" s="6">
        <v>0.13286</v>
      </c>
      <c r="F122" s="6"/>
      <c r="G122" s="6"/>
      <c r="H122" s="6">
        <v>0.22295</v>
      </c>
      <c r="I122" s="6">
        <v>0.01113</v>
      </c>
      <c r="J122" s="6">
        <v>0.06801</v>
      </c>
      <c r="K122" s="6">
        <v>0.029111000000000005</v>
      </c>
      <c r="L122" s="6">
        <v>1.833E-05</v>
      </c>
      <c r="M122" s="6">
        <v>0.04758</v>
      </c>
      <c r="N122" s="6"/>
      <c r="O122" s="5">
        <f t="shared" si="8"/>
        <v>0.9500863299999999</v>
      </c>
      <c r="P122" s="7">
        <f t="shared" si="9"/>
        <v>1.1401035959999999</v>
      </c>
    </row>
    <row r="123" spans="1:16" ht="18.75">
      <c r="A123" s="3">
        <f t="shared" si="5"/>
        <v>109</v>
      </c>
      <c r="B123" s="15" t="s">
        <v>16</v>
      </c>
      <c r="C123" s="5"/>
      <c r="D123" s="6">
        <v>0.592692</v>
      </c>
      <c r="E123" s="6">
        <v>0.11229</v>
      </c>
      <c r="F123" s="6"/>
      <c r="G123" s="6"/>
      <c r="H123" s="6">
        <v>0.2018</v>
      </c>
      <c r="I123" s="6">
        <v>0.02049</v>
      </c>
      <c r="J123" s="6">
        <v>0.04278</v>
      </c>
      <c r="K123" s="6">
        <v>0.015616</v>
      </c>
      <c r="L123" s="6">
        <v>2.508E-05</v>
      </c>
      <c r="M123" s="6">
        <v>0.02388</v>
      </c>
      <c r="N123" s="6"/>
      <c r="O123" s="5">
        <f t="shared" si="8"/>
        <v>1.00957308</v>
      </c>
      <c r="P123" s="7">
        <f t="shared" si="9"/>
        <v>1.211487696</v>
      </c>
    </row>
    <row r="124" spans="1:16" ht="18.75">
      <c r="A124" s="3">
        <f t="shared" si="5"/>
        <v>110</v>
      </c>
      <c r="B124" s="15" t="s">
        <v>17</v>
      </c>
      <c r="C124" s="5"/>
      <c r="D124" s="6">
        <v>0.64231</v>
      </c>
      <c r="E124" s="6">
        <v>0.11061</v>
      </c>
      <c r="F124" s="6"/>
      <c r="G124" s="6"/>
      <c r="H124" s="6">
        <v>0.15873</v>
      </c>
      <c r="I124" s="6">
        <v>0.0056101</v>
      </c>
      <c r="J124" s="6">
        <v>0.05862</v>
      </c>
      <c r="K124" s="6">
        <v>0.23079599999999997</v>
      </c>
      <c r="L124" s="6">
        <v>1.859E-05</v>
      </c>
      <c r="M124" s="6">
        <v>0.05947</v>
      </c>
      <c r="N124" s="6"/>
      <c r="O124" s="5">
        <f t="shared" si="8"/>
        <v>1.2661646899999999</v>
      </c>
      <c r="P124" s="7">
        <f t="shared" si="9"/>
        <v>1.519397628</v>
      </c>
    </row>
    <row r="125" spans="1:16" ht="18.75">
      <c r="A125" s="3">
        <f t="shared" si="5"/>
        <v>111</v>
      </c>
      <c r="B125" s="15" t="s">
        <v>18</v>
      </c>
      <c r="C125" s="5"/>
      <c r="D125" s="6">
        <v>0.501049</v>
      </c>
      <c r="E125" s="6">
        <v>0.09165</v>
      </c>
      <c r="F125" s="6"/>
      <c r="G125" s="6"/>
      <c r="H125" s="6">
        <v>0.18137</v>
      </c>
      <c r="I125" s="6">
        <v>0.009732</v>
      </c>
      <c r="J125" s="6">
        <v>0.0517</v>
      </c>
      <c r="K125" s="6">
        <v>0.261132</v>
      </c>
      <c r="L125" s="6">
        <v>2.129E-05</v>
      </c>
      <c r="M125" s="6">
        <v>0.06308</v>
      </c>
      <c r="N125" s="6"/>
      <c r="O125" s="5">
        <f t="shared" si="8"/>
        <v>1.15973429</v>
      </c>
      <c r="P125" s="7">
        <f t="shared" si="9"/>
        <v>1.391681148</v>
      </c>
    </row>
    <row r="126" spans="1:16" ht="18.75">
      <c r="A126" s="3">
        <f t="shared" si="5"/>
        <v>112</v>
      </c>
      <c r="B126" s="15" t="s">
        <v>19</v>
      </c>
      <c r="C126" s="5"/>
      <c r="D126" s="6">
        <v>0.620521</v>
      </c>
      <c r="E126" s="6">
        <v>0.12498</v>
      </c>
      <c r="F126" s="6"/>
      <c r="G126" s="6"/>
      <c r="H126" s="6">
        <v>0.20924</v>
      </c>
      <c r="I126" s="6">
        <v>0.01018</v>
      </c>
      <c r="J126" s="6">
        <v>0.05378</v>
      </c>
      <c r="K126" s="6">
        <v>0.039968</v>
      </c>
      <c r="L126" s="6">
        <v>2.05E-05</v>
      </c>
      <c r="M126" s="6">
        <v>0.05412</v>
      </c>
      <c r="N126" s="6"/>
      <c r="O126" s="5">
        <f t="shared" si="8"/>
        <v>1.1128094999999998</v>
      </c>
      <c r="P126" s="7">
        <f t="shared" si="9"/>
        <v>1.3353713999999997</v>
      </c>
    </row>
    <row r="127" spans="1:16" ht="18.75">
      <c r="A127" s="3">
        <f t="shared" si="5"/>
        <v>113</v>
      </c>
      <c r="B127" s="15" t="s">
        <v>20</v>
      </c>
      <c r="C127" s="5"/>
      <c r="D127" s="6">
        <v>0.685584</v>
      </c>
      <c r="E127" s="6">
        <v>0.08638</v>
      </c>
      <c r="F127" s="6"/>
      <c r="G127" s="6"/>
      <c r="H127" s="6">
        <v>0.22222</v>
      </c>
      <c r="I127" s="6">
        <v>0.01917</v>
      </c>
      <c r="J127" s="6">
        <v>0.03955</v>
      </c>
      <c r="K127" s="6">
        <v>0.247109</v>
      </c>
      <c r="L127" s="6">
        <v>2.728E-05</v>
      </c>
      <c r="M127" s="6">
        <v>0.07438</v>
      </c>
      <c r="N127" s="6"/>
      <c r="O127" s="5">
        <f t="shared" si="8"/>
        <v>1.3744202799999998</v>
      </c>
      <c r="P127" s="7">
        <f t="shared" si="9"/>
        <v>1.6493043359999997</v>
      </c>
    </row>
    <row r="128" spans="1:16" ht="18.75">
      <c r="A128" s="3">
        <f t="shared" si="5"/>
        <v>114</v>
      </c>
      <c r="B128" s="15" t="s">
        <v>89</v>
      </c>
      <c r="C128" s="5"/>
      <c r="D128" s="6">
        <v>0.696054</v>
      </c>
      <c r="E128" s="6">
        <v>0.13764</v>
      </c>
      <c r="F128" s="6"/>
      <c r="G128" s="6"/>
      <c r="H128" s="6">
        <v>0.19597</v>
      </c>
      <c r="I128" s="6">
        <v>0.01444</v>
      </c>
      <c r="J128" s="6">
        <v>0.07419</v>
      </c>
      <c r="K128" s="6">
        <v>0.08350600000000001</v>
      </c>
      <c r="L128" s="6">
        <v>2.632E-05</v>
      </c>
      <c r="M128" s="6">
        <v>0.06371</v>
      </c>
      <c r="N128" s="6"/>
      <c r="O128" s="5">
        <f t="shared" si="8"/>
        <v>1.2655363199999998</v>
      </c>
      <c r="P128" s="7">
        <f t="shared" si="9"/>
        <v>1.5186435839999997</v>
      </c>
    </row>
    <row r="129" spans="1:16" ht="18.75">
      <c r="A129" s="3">
        <f t="shared" si="5"/>
        <v>115</v>
      </c>
      <c r="B129" s="15" t="s">
        <v>21</v>
      </c>
      <c r="C129" s="5"/>
      <c r="D129" s="6">
        <v>0.533186</v>
      </c>
      <c r="E129" s="6">
        <v>0.1259</v>
      </c>
      <c r="F129" s="6"/>
      <c r="G129" s="6"/>
      <c r="H129" s="6">
        <v>0.17068</v>
      </c>
      <c r="I129" s="6">
        <v>0.00972</v>
      </c>
      <c r="J129" s="6">
        <v>0.0539</v>
      </c>
      <c r="K129" s="6">
        <v>0.289558</v>
      </c>
      <c r="L129" s="6">
        <v>1.074E-05</v>
      </c>
      <c r="M129" s="6">
        <v>0.06195</v>
      </c>
      <c r="N129" s="6"/>
      <c r="O129" s="5">
        <f t="shared" si="8"/>
        <v>1.24490474</v>
      </c>
      <c r="P129" s="7">
        <f t="shared" si="9"/>
        <v>1.493885688</v>
      </c>
    </row>
    <row r="130" spans="1:16" ht="18.75">
      <c r="A130" s="3">
        <f t="shared" si="5"/>
        <v>116</v>
      </c>
      <c r="B130" s="15" t="s">
        <v>22</v>
      </c>
      <c r="C130" s="5"/>
      <c r="D130" s="6">
        <v>0.498679</v>
      </c>
      <c r="E130" s="6">
        <v>0.17545</v>
      </c>
      <c r="F130" s="6"/>
      <c r="G130" s="6"/>
      <c r="H130" s="6">
        <v>0.16034</v>
      </c>
      <c r="I130" s="6">
        <v>0.005963</v>
      </c>
      <c r="J130" s="6">
        <v>0.06672</v>
      </c>
      <c r="K130" s="6">
        <v>0.292933</v>
      </c>
      <c r="L130" s="6">
        <v>1.374E-05</v>
      </c>
      <c r="M130" s="6">
        <v>0.0298</v>
      </c>
      <c r="N130" s="6"/>
      <c r="O130" s="5">
        <f t="shared" si="8"/>
        <v>1.22989874</v>
      </c>
      <c r="P130" s="7">
        <f t="shared" si="9"/>
        <v>1.475878488</v>
      </c>
    </row>
    <row r="131" spans="1:16" ht="18.75">
      <c r="A131" s="3">
        <f t="shared" si="5"/>
        <v>117</v>
      </c>
      <c r="B131" s="15" t="s">
        <v>23</v>
      </c>
      <c r="C131" s="5"/>
      <c r="D131" s="6">
        <v>0.618877</v>
      </c>
      <c r="E131" s="6">
        <v>0.1323</v>
      </c>
      <c r="F131" s="6"/>
      <c r="G131" s="6"/>
      <c r="H131" s="6">
        <v>0.19405</v>
      </c>
      <c r="I131" s="6">
        <v>0.02781</v>
      </c>
      <c r="J131" s="6">
        <v>0.06596</v>
      </c>
      <c r="K131" s="6">
        <v>0.30088499999999996</v>
      </c>
      <c r="L131" s="6">
        <v>2.716E-05</v>
      </c>
      <c r="M131" s="6">
        <v>0.04822</v>
      </c>
      <c r="N131" s="6"/>
      <c r="O131" s="5">
        <f t="shared" si="8"/>
        <v>1.3881291599999996</v>
      </c>
      <c r="P131" s="7">
        <f t="shared" si="9"/>
        <v>1.6657549919999994</v>
      </c>
    </row>
    <row r="132" spans="1:16" ht="18.75">
      <c r="A132" s="3">
        <f t="shared" si="5"/>
        <v>118</v>
      </c>
      <c r="B132" s="15" t="s">
        <v>24</v>
      </c>
      <c r="C132" s="5"/>
      <c r="D132" s="6">
        <v>0.570476</v>
      </c>
      <c r="E132" s="6">
        <v>0.09686</v>
      </c>
      <c r="F132" s="6"/>
      <c r="G132" s="6"/>
      <c r="H132" s="6">
        <v>0.19378</v>
      </c>
      <c r="I132" s="6">
        <v>0.01199</v>
      </c>
      <c r="J132" s="6">
        <v>0.04427</v>
      </c>
      <c r="K132" s="6">
        <v>0.169783</v>
      </c>
      <c r="L132" s="6">
        <v>2.882E-05</v>
      </c>
      <c r="M132" s="6">
        <v>0.0534</v>
      </c>
      <c r="N132" s="6"/>
      <c r="O132" s="5">
        <f t="shared" si="8"/>
        <v>1.14058782</v>
      </c>
      <c r="P132" s="7">
        <f t="shared" si="9"/>
        <v>1.3687053839999999</v>
      </c>
    </row>
    <row r="133" spans="1:16" ht="18.75">
      <c r="A133" s="3">
        <f t="shared" si="5"/>
        <v>119</v>
      </c>
      <c r="B133" s="15" t="s">
        <v>25</v>
      </c>
      <c r="C133" s="5"/>
      <c r="D133" s="6">
        <v>0.148608</v>
      </c>
      <c r="E133" s="6">
        <v>0.12374</v>
      </c>
      <c r="F133" s="6">
        <v>0.34012</v>
      </c>
      <c r="G133" s="6">
        <v>0.033716</v>
      </c>
      <c r="H133" s="6">
        <v>0.27079</v>
      </c>
      <c r="I133" s="6">
        <v>0.01564</v>
      </c>
      <c r="J133" s="6">
        <v>0.01878</v>
      </c>
      <c r="K133" s="6">
        <v>0.10176099999999999</v>
      </c>
      <c r="L133" s="6">
        <v>5.79E-06</v>
      </c>
      <c r="M133" s="6">
        <v>0.07277</v>
      </c>
      <c r="N133" s="6">
        <v>0.177503</v>
      </c>
      <c r="O133" s="5">
        <f t="shared" si="8"/>
        <v>1.3034337899999997</v>
      </c>
      <c r="P133" s="7">
        <f t="shared" si="9"/>
        <v>1.5641205479999996</v>
      </c>
    </row>
    <row r="134" spans="1:16" ht="18.75">
      <c r="A134" s="3">
        <f t="shared" si="5"/>
        <v>120</v>
      </c>
      <c r="B134" s="15" t="s">
        <v>26</v>
      </c>
      <c r="C134" s="5"/>
      <c r="D134" s="9">
        <v>0.232782</v>
      </c>
      <c r="E134" s="6">
        <v>0.14222</v>
      </c>
      <c r="F134" s="6">
        <v>0.232309</v>
      </c>
      <c r="G134" s="6">
        <v>0.0539203</v>
      </c>
      <c r="H134" s="6">
        <v>0.24663</v>
      </c>
      <c r="I134" s="6">
        <v>0.0064969</v>
      </c>
      <c r="J134" s="6">
        <v>0.01584</v>
      </c>
      <c r="K134" s="6">
        <v>0.005026</v>
      </c>
      <c r="L134" s="6">
        <v>6.84E-06</v>
      </c>
      <c r="M134" s="6">
        <v>0.06493</v>
      </c>
      <c r="N134" s="6">
        <v>0.238196</v>
      </c>
      <c r="O134" s="5">
        <f t="shared" si="8"/>
        <v>1.23835704</v>
      </c>
      <c r="P134" s="7">
        <f t="shared" si="9"/>
        <v>1.486028448</v>
      </c>
    </row>
    <row r="135" spans="1:16" ht="18.75">
      <c r="A135" s="3">
        <f t="shared" si="5"/>
        <v>121</v>
      </c>
      <c r="B135" s="15" t="s">
        <v>10</v>
      </c>
      <c r="C135" s="5"/>
      <c r="D135" s="6">
        <v>0.309083</v>
      </c>
      <c r="E135" s="8">
        <v>0.12677</v>
      </c>
      <c r="F135" s="8">
        <v>0.26912</v>
      </c>
      <c r="G135" s="8">
        <v>0.02313897</v>
      </c>
      <c r="H135" s="6">
        <v>0.2744</v>
      </c>
      <c r="I135" s="6">
        <v>0.00861</v>
      </c>
      <c r="J135" s="6">
        <v>0.01778</v>
      </c>
      <c r="K135" s="6">
        <v>0.10864700000000001</v>
      </c>
      <c r="L135" s="6">
        <v>9.61E-06</v>
      </c>
      <c r="M135" s="6">
        <v>0.07306</v>
      </c>
      <c r="N135" s="6"/>
      <c r="O135" s="5">
        <f t="shared" si="6"/>
        <v>1.2106185799999998</v>
      </c>
      <c r="P135" s="7">
        <f t="shared" si="7"/>
        <v>1.4527422959999996</v>
      </c>
    </row>
    <row r="136" spans="1:16" ht="18.75">
      <c r="A136" s="3">
        <f t="shared" si="5"/>
        <v>122</v>
      </c>
      <c r="B136" s="15" t="s">
        <v>11</v>
      </c>
      <c r="C136" s="5"/>
      <c r="D136" s="6">
        <v>0.340916</v>
      </c>
      <c r="E136" s="8">
        <v>0.15044</v>
      </c>
      <c r="F136" s="8">
        <v>0.48856</v>
      </c>
      <c r="G136" s="8">
        <v>0.04292</v>
      </c>
      <c r="H136" s="6">
        <v>0.23652</v>
      </c>
      <c r="I136" s="6">
        <v>0.0065997</v>
      </c>
      <c r="J136" s="6">
        <v>0.01896</v>
      </c>
      <c r="K136" s="6">
        <v>0.024957</v>
      </c>
      <c r="L136" s="6">
        <v>9.07E-06</v>
      </c>
      <c r="M136" s="6">
        <v>0.0661</v>
      </c>
      <c r="N136" s="6"/>
      <c r="O136" s="5">
        <f t="shared" si="6"/>
        <v>1.37598177</v>
      </c>
      <c r="P136" s="7">
        <f t="shared" si="7"/>
        <v>1.651178124</v>
      </c>
    </row>
    <row r="137" spans="1:16" ht="18.75">
      <c r="A137" s="3">
        <f t="shared" si="5"/>
        <v>123</v>
      </c>
      <c r="B137" s="15" t="s">
        <v>12</v>
      </c>
      <c r="C137" s="6">
        <v>0.12874</v>
      </c>
      <c r="D137" s="6">
        <v>0.25723</v>
      </c>
      <c r="E137" s="8">
        <v>0.1395</v>
      </c>
      <c r="F137" s="8">
        <v>0.27579</v>
      </c>
      <c r="G137" s="8">
        <v>0.2079734</v>
      </c>
      <c r="H137" s="6">
        <v>0.24357</v>
      </c>
      <c r="I137" s="6">
        <v>0.0066827</v>
      </c>
      <c r="J137" s="6">
        <v>0.01696</v>
      </c>
      <c r="K137" s="6">
        <v>0.026016</v>
      </c>
      <c r="L137" s="6">
        <v>5.12E-06</v>
      </c>
      <c r="M137" s="6">
        <v>0.05208</v>
      </c>
      <c r="N137" s="6"/>
      <c r="O137" s="5">
        <f t="shared" si="6"/>
        <v>1.3545472200000002</v>
      </c>
      <c r="P137" s="7">
        <f t="shared" si="7"/>
        <v>1.625456664</v>
      </c>
    </row>
    <row r="138" spans="1:16" ht="18.75">
      <c r="A138" s="3">
        <f t="shared" si="5"/>
        <v>124</v>
      </c>
      <c r="B138" s="15" t="s">
        <v>67</v>
      </c>
      <c r="C138" s="5"/>
      <c r="D138" s="6">
        <v>0.282307</v>
      </c>
      <c r="E138" s="8">
        <v>0.21369</v>
      </c>
      <c r="F138" s="8">
        <v>0.33597</v>
      </c>
      <c r="G138" s="8">
        <v>0.09523292</v>
      </c>
      <c r="H138" s="6">
        <v>0.22569</v>
      </c>
      <c r="I138" s="6">
        <v>0.0083907</v>
      </c>
      <c r="J138" s="6">
        <v>0.02739</v>
      </c>
      <c r="K138" s="6">
        <v>0.07264999999999999</v>
      </c>
      <c r="L138" s="6">
        <v>1.36E-05</v>
      </c>
      <c r="M138" s="6">
        <v>0.13108</v>
      </c>
      <c r="N138" s="6">
        <v>0.21853</v>
      </c>
      <c r="O138" s="5">
        <f t="shared" si="6"/>
        <v>1.61094422</v>
      </c>
      <c r="P138" s="7">
        <f t="shared" si="7"/>
        <v>1.9331330639999997</v>
      </c>
    </row>
    <row r="139" spans="1:16" ht="18.75">
      <c r="A139" s="3">
        <f t="shared" si="5"/>
        <v>125</v>
      </c>
      <c r="B139" s="15" t="s">
        <v>66</v>
      </c>
      <c r="C139" s="5"/>
      <c r="D139" s="6">
        <v>0.256523</v>
      </c>
      <c r="E139" s="8">
        <v>0.1927</v>
      </c>
      <c r="F139" s="10">
        <v>0.30834</v>
      </c>
      <c r="G139" s="8">
        <v>0.09511242</v>
      </c>
      <c r="H139" s="6">
        <v>0.22937</v>
      </c>
      <c r="I139" s="6">
        <v>0.0083195</v>
      </c>
      <c r="J139" s="6">
        <v>0.0281</v>
      </c>
      <c r="K139" s="6">
        <v>0.07577300000000001</v>
      </c>
      <c r="L139" s="6">
        <v>1.388E-05</v>
      </c>
      <c r="M139" s="6">
        <v>0.05391</v>
      </c>
      <c r="N139" s="6">
        <v>0.24965</v>
      </c>
      <c r="O139" s="5">
        <f t="shared" si="6"/>
        <v>1.4978118</v>
      </c>
      <c r="P139" s="7">
        <f t="shared" si="7"/>
        <v>1.79737416</v>
      </c>
    </row>
    <row r="140" spans="1:16" ht="18.75">
      <c r="A140" s="3">
        <f t="shared" si="5"/>
        <v>126</v>
      </c>
      <c r="B140" s="15" t="s">
        <v>65</v>
      </c>
      <c r="C140" s="5"/>
      <c r="D140" s="6">
        <v>0.196414</v>
      </c>
      <c r="E140" s="8">
        <v>0.14108</v>
      </c>
      <c r="F140" s="8">
        <v>0.26946</v>
      </c>
      <c r="G140" s="8">
        <v>0.03784</v>
      </c>
      <c r="H140" s="6">
        <v>0.24214</v>
      </c>
      <c r="I140" s="6">
        <v>0.0067763</v>
      </c>
      <c r="J140" s="6">
        <v>0.01791</v>
      </c>
      <c r="K140" s="6">
        <v>0.116654</v>
      </c>
      <c r="L140" s="6">
        <v>1.3E-05</v>
      </c>
      <c r="M140" s="6">
        <v>0.08322</v>
      </c>
      <c r="N140" s="6">
        <v>0.16986</v>
      </c>
      <c r="O140" s="5">
        <f t="shared" si="6"/>
        <v>1.2813672999999999</v>
      </c>
      <c r="P140" s="7">
        <f t="shared" si="7"/>
        <v>1.5376407599999997</v>
      </c>
    </row>
    <row r="141" spans="1:16" ht="18.75">
      <c r="A141" s="3">
        <f t="shared" si="5"/>
        <v>127</v>
      </c>
      <c r="B141" s="15" t="s">
        <v>13</v>
      </c>
      <c r="C141" s="5"/>
      <c r="D141" s="6"/>
      <c r="E141" s="8">
        <v>0.29702</v>
      </c>
      <c r="F141" s="5"/>
      <c r="G141" s="8"/>
      <c r="H141" s="6"/>
      <c r="I141" s="6"/>
      <c r="J141" s="6">
        <v>0.02874</v>
      </c>
      <c r="K141" s="6">
        <v>0</v>
      </c>
      <c r="L141" s="6"/>
      <c r="M141" s="6"/>
      <c r="N141" s="6"/>
      <c r="O141" s="5">
        <f t="shared" si="6"/>
        <v>0.32576</v>
      </c>
      <c r="P141" s="7">
        <f t="shared" si="7"/>
        <v>0.390912</v>
      </c>
    </row>
    <row r="142" spans="1:16" ht="18.75">
      <c r="A142" s="3">
        <f t="shared" si="5"/>
        <v>128</v>
      </c>
      <c r="B142" s="15" t="s">
        <v>14</v>
      </c>
      <c r="C142" s="5"/>
      <c r="D142" s="6">
        <v>0.26399</v>
      </c>
      <c r="E142" s="8">
        <v>0.14531</v>
      </c>
      <c r="F142" s="8">
        <v>0.34892</v>
      </c>
      <c r="G142" s="8">
        <v>0.028301</v>
      </c>
      <c r="H142" s="6">
        <v>0.2448</v>
      </c>
      <c r="I142" s="6">
        <v>0.0096539</v>
      </c>
      <c r="J142" s="6">
        <v>0.01895</v>
      </c>
      <c r="K142" s="6">
        <v>0.023202999999999998</v>
      </c>
      <c r="L142" s="6">
        <v>2.114E-05</v>
      </c>
      <c r="M142" s="6">
        <v>0.07516</v>
      </c>
      <c r="N142" s="6">
        <v>0.16182</v>
      </c>
      <c r="O142" s="5">
        <f t="shared" si="6"/>
        <v>1.3201290400000003</v>
      </c>
      <c r="P142" s="7">
        <f t="shared" si="7"/>
        <v>1.5841548480000003</v>
      </c>
    </row>
    <row r="143" spans="1:16" ht="18.75">
      <c r="A143" s="3">
        <f t="shared" si="5"/>
        <v>129</v>
      </c>
      <c r="B143" s="14" t="s">
        <v>27</v>
      </c>
      <c r="C143" s="5"/>
      <c r="D143" s="6">
        <v>0.669959</v>
      </c>
      <c r="E143" s="6">
        <v>0.09831</v>
      </c>
      <c r="F143" s="6"/>
      <c r="G143" s="6"/>
      <c r="H143" s="6">
        <v>0.06028</v>
      </c>
      <c r="I143" s="6">
        <v>0.0448</v>
      </c>
      <c r="J143" s="6">
        <v>0.07877</v>
      </c>
      <c r="K143" s="6">
        <v>0.007626</v>
      </c>
      <c r="L143" s="6"/>
      <c r="M143" s="6"/>
      <c r="N143" s="6"/>
      <c r="O143" s="5">
        <f t="shared" si="6"/>
        <v>0.959745</v>
      </c>
      <c r="P143" s="7">
        <f t="shared" si="7"/>
        <v>1.151694</v>
      </c>
    </row>
    <row r="144" spans="1:16" ht="18.75">
      <c r="A144" s="3">
        <f t="shared" si="5"/>
        <v>130</v>
      </c>
      <c r="B144" s="14" t="s">
        <v>64</v>
      </c>
      <c r="C144" s="5"/>
      <c r="D144" s="6">
        <v>0.804632</v>
      </c>
      <c r="E144" s="6">
        <v>0.10321</v>
      </c>
      <c r="F144" s="6"/>
      <c r="G144" s="6"/>
      <c r="H144" s="6">
        <v>0.18325</v>
      </c>
      <c r="I144" s="6">
        <v>0.013106</v>
      </c>
      <c r="J144" s="6">
        <v>0.04713</v>
      </c>
      <c r="K144" s="6">
        <v>0.017039</v>
      </c>
      <c r="L144" s="6">
        <v>0.00050708</v>
      </c>
      <c r="M144" s="6">
        <v>0.0754</v>
      </c>
      <c r="N144" s="6"/>
      <c r="O144" s="5">
        <f t="shared" si="6"/>
        <v>1.2442740799999998</v>
      </c>
      <c r="P144" s="7">
        <f t="shared" si="7"/>
        <v>1.4931288959999998</v>
      </c>
    </row>
    <row r="145" spans="1:16" ht="18.75">
      <c r="A145" s="3">
        <f aca="true" t="shared" si="10" ref="A145:A157">A144+1</f>
        <v>131</v>
      </c>
      <c r="B145" s="15" t="s">
        <v>28</v>
      </c>
      <c r="C145" s="6">
        <v>0.13314</v>
      </c>
      <c r="D145" s="6">
        <v>0.189596</v>
      </c>
      <c r="E145" s="6">
        <v>0.12671</v>
      </c>
      <c r="F145" s="6">
        <v>0.24754</v>
      </c>
      <c r="G145" s="6">
        <v>0.03323139</v>
      </c>
      <c r="H145" s="6">
        <v>0.21921</v>
      </c>
      <c r="I145" s="6">
        <v>0.0086821</v>
      </c>
      <c r="J145" s="6">
        <v>0.01713</v>
      </c>
      <c r="K145" s="6">
        <v>0.134542</v>
      </c>
      <c r="L145" s="6">
        <v>6.91E-06</v>
      </c>
      <c r="M145" s="6">
        <v>0.05865</v>
      </c>
      <c r="N145" s="6"/>
      <c r="O145" s="5">
        <f t="shared" si="6"/>
        <v>1.1684384</v>
      </c>
      <c r="P145" s="7">
        <f t="shared" si="7"/>
        <v>1.4021260800000002</v>
      </c>
    </row>
    <row r="146" spans="1:16" ht="18.75">
      <c r="A146" s="3">
        <f t="shared" si="10"/>
        <v>132</v>
      </c>
      <c r="B146" s="15" t="s">
        <v>29</v>
      </c>
      <c r="C146" s="6"/>
      <c r="D146" s="6">
        <v>0.173414</v>
      </c>
      <c r="E146" s="6">
        <v>0.13481</v>
      </c>
      <c r="F146" s="6">
        <v>0.19413</v>
      </c>
      <c r="G146" s="6">
        <v>0.031664</v>
      </c>
      <c r="H146" s="6">
        <v>0.23823</v>
      </c>
      <c r="I146" s="6">
        <v>0.00627</v>
      </c>
      <c r="J146" s="6">
        <v>0.01748</v>
      </c>
      <c r="K146" s="6">
        <v>0.027281</v>
      </c>
      <c r="L146" s="6">
        <v>4.25E-06</v>
      </c>
      <c r="M146" s="6">
        <v>0.07747</v>
      </c>
      <c r="N146" s="6"/>
      <c r="O146" s="5">
        <f t="shared" si="6"/>
        <v>0.9007532500000002</v>
      </c>
      <c r="P146" s="7">
        <f t="shared" si="7"/>
        <v>1.0809039000000003</v>
      </c>
    </row>
    <row r="147" spans="1:16" ht="18.75">
      <c r="A147" s="3">
        <f t="shared" si="10"/>
        <v>133</v>
      </c>
      <c r="B147" s="15" t="s">
        <v>30</v>
      </c>
      <c r="C147" s="6"/>
      <c r="D147" s="6">
        <v>0.25931</v>
      </c>
      <c r="E147" s="6">
        <v>0.14355</v>
      </c>
      <c r="F147" s="6">
        <v>0.25993</v>
      </c>
      <c r="G147" s="6">
        <v>0.02766525</v>
      </c>
      <c r="H147" s="6">
        <v>0.23967</v>
      </c>
      <c r="I147" s="6">
        <v>0.008462</v>
      </c>
      <c r="J147" s="6">
        <v>0.0189</v>
      </c>
      <c r="K147" s="6">
        <v>0.097004</v>
      </c>
      <c r="L147" s="6">
        <v>1.117E-05</v>
      </c>
      <c r="M147" s="6">
        <v>0.04262</v>
      </c>
      <c r="N147" s="6"/>
      <c r="O147" s="5">
        <f t="shared" si="6"/>
        <v>1.09712242</v>
      </c>
      <c r="P147" s="7">
        <f t="shared" si="7"/>
        <v>1.316546904</v>
      </c>
    </row>
    <row r="148" spans="1:16" ht="18" customHeight="1">
      <c r="A148" s="3">
        <f t="shared" si="10"/>
        <v>134</v>
      </c>
      <c r="B148" s="15" t="s">
        <v>31</v>
      </c>
      <c r="C148" s="6"/>
      <c r="D148" s="6">
        <v>0.218733</v>
      </c>
      <c r="E148" s="6">
        <v>0.13185</v>
      </c>
      <c r="F148" s="6">
        <v>0.22206</v>
      </c>
      <c r="G148" s="6">
        <v>0.03206628</v>
      </c>
      <c r="H148" s="6">
        <v>0.25474</v>
      </c>
      <c r="I148" s="6">
        <v>0.008072</v>
      </c>
      <c r="J148" s="6">
        <v>0.0187</v>
      </c>
      <c r="K148" s="6">
        <v>0.08931499999999999</v>
      </c>
      <c r="L148" s="6">
        <v>1.492E-05</v>
      </c>
      <c r="M148" s="6">
        <v>0.04381</v>
      </c>
      <c r="N148" s="6"/>
      <c r="O148" s="5">
        <f t="shared" si="6"/>
        <v>1.0193612</v>
      </c>
      <c r="P148" s="7">
        <f t="shared" si="7"/>
        <v>1.22323344</v>
      </c>
    </row>
    <row r="149" spans="1:16" ht="18.75" customHeight="1">
      <c r="A149" s="3">
        <f t="shared" si="10"/>
        <v>135</v>
      </c>
      <c r="B149" s="15" t="s">
        <v>32</v>
      </c>
      <c r="C149" s="6"/>
      <c r="D149" s="6">
        <v>0.188791</v>
      </c>
      <c r="E149" s="6">
        <v>0.14186</v>
      </c>
      <c r="F149" s="6">
        <v>0.25483</v>
      </c>
      <c r="G149" s="6">
        <v>0.02882998</v>
      </c>
      <c r="H149" s="6">
        <v>0.26868</v>
      </c>
      <c r="I149" s="6">
        <v>0.008432</v>
      </c>
      <c r="J149" s="6">
        <v>0.0186</v>
      </c>
      <c r="K149" s="6">
        <v>0.093085</v>
      </c>
      <c r="L149" s="6">
        <v>6.09E-06</v>
      </c>
      <c r="M149" s="6">
        <v>0.07537</v>
      </c>
      <c r="N149" s="6"/>
      <c r="O149" s="5">
        <f t="shared" si="6"/>
        <v>1.07848407</v>
      </c>
      <c r="P149" s="7">
        <f t="shared" si="7"/>
        <v>1.294180884</v>
      </c>
    </row>
    <row r="150" spans="1:16" ht="18.75" customHeight="1">
      <c r="A150" s="3">
        <f t="shared" si="10"/>
        <v>136</v>
      </c>
      <c r="B150" s="15" t="s">
        <v>33</v>
      </c>
      <c r="C150" s="6">
        <v>0.12426</v>
      </c>
      <c r="D150" s="6">
        <v>0.237182</v>
      </c>
      <c r="E150" s="6">
        <v>0.13892</v>
      </c>
      <c r="F150" s="6">
        <v>0.23956</v>
      </c>
      <c r="G150" s="6">
        <v>0.0319282</v>
      </c>
      <c r="H150" s="6">
        <v>0.24462</v>
      </c>
      <c r="I150" s="6">
        <v>0.008804</v>
      </c>
      <c r="J150" s="6">
        <v>0.01748</v>
      </c>
      <c r="K150" s="6">
        <v>0.09187000000000001</v>
      </c>
      <c r="L150" s="6">
        <v>9.5E-06</v>
      </c>
      <c r="M150" s="6">
        <v>0.045838</v>
      </c>
      <c r="N150" s="6"/>
      <c r="O150" s="5">
        <f t="shared" si="6"/>
        <v>1.1804716999999998</v>
      </c>
      <c r="P150" s="7">
        <f t="shared" si="7"/>
        <v>1.4165660399999997</v>
      </c>
    </row>
    <row r="151" spans="1:16" ht="18.75">
      <c r="A151" s="3">
        <f t="shared" si="10"/>
        <v>137</v>
      </c>
      <c r="B151" s="15" t="s">
        <v>0</v>
      </c>
      <c r="C151" s="6">
        <v>0.13879</v>
      </c>
      <c r="D151" s="6">
        <v>0.176596</v>
      </c>
      <c r="E151" s="6">
        <v>0.11271</v>
      </c>
      <c r="F151" s="6">
        <v>0.21713</v>
      </c>
      <c r="G151" s="6">
        <v>0</v>
      </c>
      <c r="H151" s="6">
        <v>0.22437</v>
      </c>
      <c r="I151" s="6">
        <v>0.006916</v>
      </c>
      <c r="J151" s="6">
        <v>0.01465</v>
      </c>
      <c r="K151" s="6">
        <v>0.096617</v>
      </c>
      <c r="L151" s="6">
        <v>1.327E-05</v>
      </c>
      <c r="M151" s="6">
        <v>0.10342</v>
      </c>
      <c r="N151" s="6"/>
      <c r="O151" s="5">
        <f t="shared" si="6"/>
        <v>1.09121227</v>
      </c>
      <c r="P151" s="7">
        <f t="shared" si="7"/>
        <v>1.3094547239999998</v>
      </c>
    </row>
    <row r="152" spans="1:16" ht="18.75">
      <c r="A152" s="3">
        <f t="shared" si="10"/>
        <v>138</v>
      </c>
      <c r="B152" s="15" t="s">
        <v>34</v>
      </c>
      <c r="C152" s="6"/>
      <c r="D152" s="6">
        <v>0.327499</v>
      </c>
      <c r="E152" s="6">
        <v>0.18199</v>
      </c>
      <c r="F152" s="6"/>
      <c r="G152" s="6"/>
      <c r="H152" s="6">
        <v>0.22972</v>
      </c>
      <c r="I152" s="6">
        <v>0.00644</v>
      </c>
      <c r="J152" s="6">
        <v>0.02568</v>
      </c>
      <c r="K152" s="6">
        <v>0.011016</v>
      </c>
      <c r="L152" s="6">
        <v>9.19E-06</v>
      </c>
      <c r="M152" s="6">
        <v>0.07944</v>
      </c>
      <c r="N152" s="6"/>
      <c r="O152" s="5">
        <f t="shared" si="6"/>
        <v>0.86179419</v>
      </c>
      <c r="P152" s="7">
        <f t="shared" si="7"/>
        <v>1.034153028</v>
      </c>
    </row>
    <row r="153" spans="1:16" ht="18.75">
      <c r="A153" s="3">
        <f t="shared" si="10"/>
        <v>139</v>
      </c>
      <c r="B153" s="15" t="s">
        <v>35</v>
      </c>
      <c r="C153" s="6"/>
      <c r="D153" s="6">
        <v>0.320402</v>
      </c>
      <c r="E153" s="6">
        <v>0.12013</v>
      </c>
      <c r="F153" s="6">
        <v>0.48574</v>
      </c>
      <c r="G153" s="6">
        <v>0.02030939</v>
      </c>
      <c r="H153" s="6">
        <v>0.21409</v>
      </c>
      <c r="I153" s="6">
        <v>0.008047</v>
      </c>
      <c r="J153" s="6">
        <v>0.01618</v>
      </c>
      <c r="K153" s="6">
        <v>0.021738</v>
      </c>
      <c r="L153" s="6">
        <v>1.788E-05</v>
      </c>
      <c r="M153" s="6">
        <v>0.04726</v>
      </c>
      <c r="N153" s="6"/>
      <c r="O153" s="5">
        <f t="shared" si="6"/>
        <v>1.25391427</v>
      </c>
      <c r="P153" s="7">
        <f t="shared" si="7"/>
        <v>1.504697124</v>
      </c>
    </row>
    <row r="154" spans="1:16" ht="18.75">
      <c r="A154" s="3">
        <f t="shared" si="10"/>
        <v>140</v>
      </c>
      <c r="B154" s="15" t="s">
        <v>36</v>
      </c>
      <c r="C154" s="6"/>
      <c r="D154" s="6">
        <v>0.583556</v>
      </c>
      <c r="E154" s="6">
        <v>0.11327</v>
      </c>
      <c r="F154" s="6">
        <v>0.2397</v>
      </c>
      <c r="G154" s="6">
        <v>0.03810307</v>
      </c>
      <c r="H154" s="6">
        <v>0.2018</v>
      </c>
      <c r="I154" s="6">
        <v>0.008289</v>
      </c>
      <c r="J154" s="6">
        <v>0.01354</v>
      </c>
      <c r="K154" s="6">
        <v>0.004241</v>
      </c>
      <c r="L154" s="6">
        <v>1.84E-05</v>
      </c>
      <c r="M154" s="6">
        <v>0.05622</v>
      </c>
      <c r="N154" s="6">
        <v>0.172968</v>
      </c>
      <c r="O154" s="5">
        <f>SUM(C154:N154)</f>
        <v>1.43170547</v>
      </c>
      <c r="P154" s="7">
        <f>O154*1.2</f>
        <v>1.718046564</v>
      </c>
    </row>
    <row r="155" spans="1:16" ht="18.75">
      <c r="A155" s="3">
        <f t="shared" si="10"/>
        <v>141</v>
      </c>
      <c r="B155" s="15" t="s">
        <v>1</v>
      </c>
      <c r="C155" s="6"/>
      <c r="D155" s="6">
        <v>0.365712</v>
      </c>
      <c r="E155" s="6">
        <v>0.09557</v>
      </c>
      <c r="F155" s="6">
        <v>0.18901</v>
      </c>
      <c r="G155" s="6">
        <v>0.03710166</v>
      </c>
      <c r="H155" s="6">
        <v>0.23838</v>
      </c>
      <c r="I155" s="6">
        <v>0.008224</v>
      </c>
      <c r="J155" s="6">
        <v>0.01298</v>
      </c>
      <c r="K155" s="6">
        <v>0.0036869999999999997</v>
      </c>
      <c r="L155" s="6">
        <v>1.586E-05</v>
      </c>
      <c r="M155" s="6">
        <v>0.064</v>
      </c>
      <c r="N155" s="6">
        <v>0.1677509</v>
      </c>
      <c r="O155" s="5">
        <f>SUM(C155:N155)</f>
        <v>1.18243142</v>
      </c>
      <c r="P155" s="7">
        <f>O155*1.2</f>
        <v>1.4189177039999998</v>
      </c>
    </row>
    <row r="156" spans="1:16" ht="18" customHeight="1">
      <c r="A156" s="3">
        <f t="shared" si="10"/>
        <v>142</v>
      </c>
      <c r="B156" s="15" t="s">
        <v>37</v>
      </c>
      <c r="C156" s="6"/>
      <c r="D156" s="6">
        <v>0.733662</v>
      </c>
      <c r="E156" s="6">
        <v>0.11753</v>
      </c>
      <c r="F156" s="6"/>
      <c r="G156" s="6"/>
      <c r="H156" s="6">
        <v>0.19838</v>
      </c>
      <c r="I156" s="6">
        <v>0.069915</v>
      </c>
      <c r="J156" s="6">
        <v>0.10234</v>
      </c>
      <c r="K156" s="6">
        <v>0.077385</v>
      </c>
      <c r="L156" s="6">
        <v>7.333E-05</v>
      </c>
      <c r="M156" s="6">
        <v>0.07491</v>
      </c>
      <c r="N156" s="6"/>
      <c r="O156" s="5">
        <f>SUM(C156:N156)</f>
        <v>1.37419533</v>
      </c>
      <c r="P156" s="7">
        <f>O156*1.2</f>
        <v>1.649034396</v>
      </c>
    </row>
    <row r="157" spans="1:16" ht="18" customHeight="1">
      <c r="A157" s="3">
        <f t="shared" si="10"/>
        <v>143</v>
      </c>
      <c r="B157" s="15" t="s">
        <v>38</v>
      </c>
      <c r="C157" s="6"/>
      <c r="D157" s="6">
        <v>0.59821</v>
      </c>
      <c r="E157" s="6">
        <v>0.12968</v>
      </c>
      <c r="F157" s="6"/>
      <c r="G157" s="6"/>
      <c r="H157" s="6">
        <v>0.23308</v>
      </c>
      <c r="I157" s="6">
        <v>0.014661</v>
      </c>
      <c r="J157" s="6">
        <v>0.01744</v>
      </c>
      <c r="K157" s="6">
        <v>0.015812</v>
      </c>
      <c r="L157" s="6">
        <v>3.47E-05</v>
      </c>
      <c r="M157" s="6">
        <v>0.05276</v>
      </c>
      <c r="N157" s="6"/>
      <c r="O157" s="5">
        <f>SUM(C157:N157)</f>
        <v>1.0616777000000002</v>
      </c>
      <c r="P157" s="7">
        <f>O157*1.2</f>
        <v>1.2740132400000002</v>
      </c>
    </row>
    <row r="158" spans="1:16" ht="18" customHeight="1">
      <c r="A158" s="13"/>
      <c r="B158" s="12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6"/>
      <c r="P158" s="18"/>
    </row>
    <row r="159" ht="18.75">
      <c r="A159" s="13"/>
    </row>
    <row r="160" spans="1:2" ht="18.75">
      <c r="A160" s="13"/>
      <c r="B160" s="2" t="s">
        <v>105</v>
      </c>
    </row>
    <row r="161" spans="1:13" ht="18.75">
      <c r="A161" s="13"/>
      <c r="B161" s="2" t="s">
        <v>106</v>
      </c>
      <c r="M161" s="2" t="s">
        <v>107</v>
      </c>
    </row>
    <row r="178" ht="18.75">
      <c r="A178" s="13"/>
    </row>
  </sheetData>
  <mergeCells count="18">
    <mergeCell ref="A9:A11"/>
    <mergeCell ref="A7:P7"/>
    <mergeCell ref="G9:G11"/>
    <mergeCell ref="I9:I11"/>
    <mergeCell ref="H9:H11"/>
    <mergeCell ref="B9:B11"/>
    <mergeCell ref="C9:C11"/>
    <mergeCell ref="D9:D11"/>
    <mergeCell ref="J9:J11"/>
    <mergeCell ref="E9:E11"/>
    <mergeCell ref="F9:F11"/>
    <mergeCell ref="P9:P11"/>
    <mergeCell ref="K9:K11"/>
    <mergeCell ref="M13:P13"/>
    <mergeCell ref="N9:N11"/>
    <mergeCell ref="O9:O11"/>
    <mergeCell ref="L9:L11"/>
    <mergeCell ref="M9:M11"/>
  </mergeCells>
  <printOptions horizontalCentered="1"/>
  <pageMargins left="0.31" right="0.18" top="0.3937007874015748" bottom="0.3937007874015748" header="0" footer="0"/>
  <pageSetup horizontalDpi="600" verticalDpi="600" orientation="landscape" paperSize="9" scale="71" r:id="rId1"/>
  <headerFooter alignWithMargins="0">
    <oddHeader>&amp;C&amp;P</oddHeader>
  </headerFooter>
  <rowBreaks count="4" manualBreakCount="4">
    <brk id="36" max="15" man="1"/>
    <brk id="74" max="255" man="1"/>
    <brk id="112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2"/>
  <sheetViews>
    <sheetView view="pageBreakPreview" zoomScale="65" zoomScaleNormal="75" zoomScaleSheetLayoutView="65" workbookViewId="0" topLeftCell="A1">
      <selection activeCell="F4" sqref="F4:F5"/>
    </sheetView>
  </sheetViews>
  <sheetFormatPr defaultColWidth="9.140625" defaultRowHeight="12.75"/>
  <cols>
    <col min="1" max="1" width="7.140625" style="2" customWidth="1"/>
    <col min="2" max="2" width="51.421875" style="2" customWidth="1"/>
    <col min="3" max="4" width="12.00390625" style="2" customWidth="1"/>
    <col min="5" max="6" width="12.140625" style="2" customWidth="1"/>
    <col min="7" max="7" width="13.57421875" style="2" customWidth="1"/>
    <col min="8" max="8" width="12.140625" style="2" customWidth="1"/>
    <col min="9" max="9" width="13.8515625" style="2" customWidth="1"/>
    <col min="10" max="28" width="9.140625" style="21" customWidth="1"/>
  </cols>
  <sheetData>
    <row r="1" ht="18.75">
      <c r="F1" s="2" t="s">
        <v>110</v>
      </c>
    </row>
    <row r="2" ht="18.75">
      <c r="F2" s="2" t="s">
        <v>102</v>
      </c>
    </row>
    <row r="3" ht="18.75">
      <c r="F3" s="2" t="s">
        <v>103</v>
      </c>
    </row>
    <row r="4" ht="18.75">
      <c r="F4" s="2" t="s">
        <v>180</v>
      </c>
    </row>
    <row r="5" ht="18.75">
      <c r="F5" s="2" t="s">
        <v>181</v>
      </c>
    </row>
    <row r="7" spans="1:9" ht="18" customHeight="1">
      <c r="A7" s="42" t="s">
        <v>174</v>
      </c>
      <c r="B7" s="42"/>
      <c r="C7" s="42"/>
      <c r="D7" s="42"/>
      <c r="E7" s="42"/>
      <c r="F7" s="42"/>
      <c r="G7" s="42"/>
      <c r="H7" s="42"/>
      <c r="I7" s="42"/>
    </row>
    <row r="8" spans="1:9" ht="18" customHeight="1">
      <c r="A8" s="42" t="s">
        <v>109</v>
      </c>
      <c r="B8" s="42"/>
      <c r="C8" s="42"/>
      <c r="D8" s="42"/>
      <c r="E8" s="42"/>
      <c r="F8" s="42"/>
      <c r="G8" s="42"/>
      <c r="H8" s="42"/>
      <c r="I8" s="42"/>
    </row>
    <row r="9" spans="1:9" ht="15.75" customHeight="1">
      <c r="A9" s="22"/>
      <c r="B9" s="22"/>
      <c r="C9" s="22"/>
      <c r="D9" s="22"/>
      <c r="E9" s="22"/>
      <c r="F9" s="22"/>
      <c r="G9" s="22"/>
      <c r="H9" s="2" t="s">
        <v>100</v>
      </c>
      <c r="I9" s="22"/>
    </row>
    <row r="10" spans="1:9" ht="43.5" customHeight="1">
      <c r="A10" s="33" t="s">
        <v>173</v>
      </c>
      <c r="B10" s="37" t="s">
        <v>112</v>
      </c>
      <c r="C10" s="40" t="s">
        <v>91</v>
      </c>
      <c r="D10" s="40" t="s">
        <v>95</v>
      </c>
      <c r="E10" s="40" t="s">
        <v>96</v>
      </c>
      <c r="F10" s="40" t="s">
        <v>99</v>
      </c>
      <c r="G10" s="40" t="s">
        <v>97</v>
      </c>
      <c r="H10" s="40" t="s">
        <v>77</v>
      </c>
      <c r="I10" s="40" t="s">
        <v>71</v>
      </c>
    </row>
    <row r="11" spans="1:9" ht="147.75" customHeight="1">
      <c r="A11" s="35"/>
      <c r="B11" s="39"/>
      <c r="C11" s="41"/>
      <c r="D11" s="41"/>
      <c r="E11" s="41"/>
      <c r="F11" s="41"/>
      <c r="G11" s="41"/>
      <c r="H11" s="41"/>
      <c r="I11" s="41"/>
    </row>
    <row r="12" spans="1:28" ht="10.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/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9"/>
      <c r="B13" s="20"/>
      <c r="C13" s="20"/>
      <c r="D13" s="20"/>
      <c r="E13" s="20"/>
      <c r="F13" s="20"/>
      <c r="G13" s="32" t="s">
        <v>111</v>
      </c>
      <c r="H13" s="32"/>
      <c r="I13" s="32"/>
      <c r="J13" s="32"/>
      <c r="K13" s="20"/>
      <c r="L13" s="20"/>
      <c r="Q13"/>
      <c r="R13"/>
      <c r="S13"/>
      <c r="T13"/>
      <c r="U13"/>
      <c r="V13"/>
      <c r="W13"/>
      <c r="X13"/>
      <c r="Y13"/>
      <c r="Z13"/>
      <c r="AA13"/>
      <c r="AB13"/>
    </row>
    <row r="14" spans="1:16" s="27" customFormat="1" ht="18.75" customHeight="1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25"/>
      <c r="K14" s="25"/>
      <c r="L14" s="25"/>
      <c r="M14" s="26"/>
      <c r="N14" s="26"/>
      <c r="O14" s="26"/>
      <c r="P14" s="26"/>
    </row>
    <row r="15" spans="1:9" ht="18.75">
      <c r="A15" s="3">
        <v>1</v>
      </c>
      <c r="B15" s="15" t="s">
        <v>115</v>
      </c>
      <c r="C15" s="6">
        <v>0.2449</v>
      </c>
      <c r="D15" s="6">
        <v>0.26662</v>
      </c>
      <c r="E15" s="5">
        <v>0.0609</v>
      </c>
      <c r="F15" s="6">
        <v>0.15305</v>
      </c>
      <c r="G15" s="6">
        <v>1.003E-05</v>
      </c>
      <c r="H15" s="6">
        <f aca="true" t="shared" si="0" ref="H15:H28">SUM(C15:G15)</f>
        <v>0.7254800299999999</v>
      </c>
      <c r="I15" s="7">
        <f aca="true" t="shared" si="1" ref="I15:I28">H15*2*1.2</f>
        <v>1.7411520719999998</v>
      </c>
    </row>
    <row r="16" spans="1:9" ht="18.75">
      <c r="A16" s="3">
        <f>A15+1</f>
        <v>2</v>
      </c>
      <c r="B16" s="15" t="s">
        <v>116</v>
      </c>
      <c r="C16" s="6">
        <v>0.3758</v>
      </c>
      <c r="D16" s="6">
        <v>0.21375</v>
      </c>
      <c r="E16" s="5">
        <v>0.07644</v>
      </c>
      <c r="F16" s="6">
        <v>0.256481</v>
      </c>
      <c r="G16" s="6">
        <v>1.672E-05</v>
      </c>
      <c r="H16" s="6">
        <f t="shared" si="0"/>
        <v>0.92248772</v>
      </c>
      <c r="I16" s="7">
        <f t="shared" si="1"/>
        <v>2.213970528</v>
      </c>
    </row>
    <row r="17" spans="1:9" ht="18.75">
      <c r="A17" s="3">
        <f aca="true" t="shared" si="2" ref="A17:A80">A16+1</f>
        <v>3</v>
      </c>
      <c r="B17" s="15" t="s">
        <v>117</v>
      </c>
      <c r="C17" s="6">
        <v>0.383967</v>
      </c>
      <c r="D17" s="6">
        <v>0.23513</v>
      </c>
      <c r="E17" s="5">
        <v>0.07217</v>
      </c>
      <c r="F17" s="6">
        <v>0.207473</v>
      </c>
      <c r="G17" s="6">
        <v>0.0001868</v>
      </c>
      <c r="H17" s="6">
        <f t="shared" si="0"/>
        <v>0.8989268</v>
      </c>
      <c r="I17" s="7">
        <f t="shared" si="1"/>
        <v>2.15742432</v>
      </c>
    </row>
    <row r="18" spans="1:9" ht="18.75">
      <c r="A18" s="3">
        <f t="shared" si="2"/>
        <v>4</v>
      </c>
      <c r="B18" s="15" t="s">
        <v>118</v>
      </c>
      <c r="C18" s="9">
        <v>0.41596</v>
      </c>
      <c r="D18" s="6">
        <v>0.16574</v>
      </c>
      <c r="E18" s="5">
        <v>0.05076</v>
      </c>
      <c r="F18" s="6">
        <v>0.29635</v>
      </c>
      <c r="G18" s="6">
        <v>3.135E-05</v>
      </c>
      <c r="H18" s="6">
        <f t="shared" si="0"/>
        <v>0.92884135</v>
      </c>
      <c r="I18" s="7">
        <f t="shared" si="1"/>
        <v>2.22921924</v>
      </c>
    </row>
    <row r="19" spans="1:9" ht="18.75">
      <c r="A19" s="3">
        <f t="shared" si="2"/>
        <v>5</v>
      </c>
      <c r="B19" s="15" t="s">
        <v>130</v>
      </c>
      <c r="C19" s="6">
        <v>0.427993</v>
      </c>
      <c r="D19" s="6">
        <v>0.1548</v>
      </c>
      <c r="E19" s="5">
        <v>0.06292</v>
      </c>
      <c r="F19" s="6">
        <v>0.356076</v>
      </c>
      <c r="G19" s="6">
        <v>2.98E-05</v>
      </c>
      <c r="H19" s="6">
        <f t="shared" si="0"/>
        <v>1.0018188000000001</v>
      </c>
      <c r="I19" s="7">
        <f t="shared" si="1"/>
        <v>2.40436512</v>
      </c>
    </row>
    <row r="20" spans="1:9" ht="18.75">
      <c r="A20" s="3">
        <f t="shared" si="2"/>
        <v>6</v>
      </c>
      <c r="B20" s="15" t="s">
        <v>128</v>
      </c>
      <c r="C20" s="6">
        <v>0.47066</v>
      </c>
      <c r="D20" s="6">
        <v>0.148</v>
      </c>
      <c r="E20" s="5">
        <v>0.06516</v>
      </c>
      <c r="F20" s="6">
        <v>0.368033</v>
      </c>
      <c r="G20" s="6">
        <v>3.019E-05</v>
      </c>
      <c r="H20" s="6">
        <f t="shared" si="0"/>
        <v>1.0518831899999999</v>
      </c>
      <c r="I20" s="7">
        <f t="shared" si="1"/>
        <v>2.5245196559999994</v>
      </c>
    </row>
    <row r="21" spans="1:9" ht="18.75">
      <c r="A21" s="3">
        <f t="shared" si="2"/>
        <v>7</v>
      </c>
      <c r="B21" s="15" t="s">
        <v>68</v>
      </c>
      <c r="C21" s="6">
        <v>0.4015</v>
      </c>
      <c r="D21" s="6">
        <v>0.12131</v>
      </c>
      <c r="E21" s="5">
        <v>0.06323</v>
      </c>
      <c r="F21" s="6">
        <v>0.371774</v>
      </c>
      <c r="G21" s="6">
        <v>4.882E-05</v>
      </c>
      <c r="H21" s="6">
        <f t="shared" si="0"/>
        <v>0.9578628199999999</v>
      </c>
      <c r="I21" s="7">
        <f t="shared" si="1"/>
        <v>2.2988707679999996</v>
      </c>
    </row>
    <row r="22" spans="1:9" ht="18.75">
      <c r="A22" s="3">
        <f t="shared" si="2"/>
        <v>8</v>
      </c>
      <c r="B22" s="15" t="s">
        <v>131</v>
      </c>
      <c r="C22" s="6">
        <v>0.2561</v>
      </c>
      <c r="D22" s="6">
        <v>0.23172</v>
      </c>
      <c r="E22" s="5">
        <v>0.06961</v>
      </c>
      <c r="F22" s="6">
        <v>0.11168099999999999</v>
      </c>
      <c r="G22" s="6">
        <v>1.376E-05</v>
      </c>
      <c r="H22" s="6">
        <f t="shared" si="0"/>
        <v>0.6691247600000001</v>
      </c>
      <c r="I22" s="7">
        <f t="shared" si="1"/>
        <v>1.6058994240000002</v>
      </c>
    </row>
    <row r="23" spans="1:9" ht="18.75">
      <c r="A23" s="3">
        <f t="shared" si="2"/>
        <v>9</v>
      </c>
      <c r="B23" s="15" t="s">
        <v>69</v>
      </c>
      <c r="C23" s="6">
        <v>0.4156</v>
      </c>
      <c r="D23" s="6">
        <v>0.18543</v>
      </c>
      <c r="E23" s="5">
        <v>0.06139</v>
      </c>
      <c r="F23" s="6">
        <v>0.012693</v>
      </c>
      <c r="G23" s="6">
        <v>3.539E-05</v>
      </c>
      <c r="H23" s="6">
        <f t="shared" si="0"/>
        <v>0.6751483899999999</v>
      </c>
      <c r="I23" s="7">
        <f t="shared" si="1"/>
        <v>1.6203561359999998</v>
      </c>
    </row>
    <row r="24" spans="1:9" ht="15.75" customHeight="1">
      <c r="A24" s="3">
        <f t="shared" si="2"/>
        <v>10</v>
      </c>
      <c r="B24" s="15" t="s">
        <v>132</v>
      </c>
      <c r="C24" s="6">
        <v>0.4229</v>
      </c>
      <c r="D24" s="6">
        <v>0.2701</v>
      </c>
      <c r="E24" s="5">
        <v>0.06806</v>
      </c>
      <c r="F24" s="6">
        <v>0.006414</v>
      </c>
      <c r="G24" s="6">
        <v>2.803E-05</v>
      </c>
      <c r="H24" s="6">
        <f t="shared" si="0"/>
        <v>0.7675020300000001</v>
      </c>
      <c r="I24" s="7">
        <f t="shared" si="1"/>
        <v>1.842004872</v>
      </c>
    </row>
    <row r="25" spans="1:9" ht="18.75">
      <c r="A25" s="3">
        <f t="shared" si="2"/>
        <v>11</v>
      </c>
      <c r="B25" s="15" t="s">
        <v>133</v>
      </c>
      <c r="C25" s="6">
        <v>0.3333</v>
      </c>
      <c r="D25" s="6">
        <v>0.20687</v>
      </c>
      <c r="E25" s="5">
        <v>0.03933</v>
      </c>
      <c r="F25" s="6">
        <v>0.188319</v>
      </c>
      <c r="G25" s="6">
        <v>9.11E-06</v>
      </c>
      <c r="H25" s="6">
        <f t="shared" si="0"/>
        <v>0.7678281100000001</v>
      </c>
      <c r="I25" s="7">
        <f t="shared" si="1"/>
        <v>1.8427874640000002</v>
      </c>
    </row>
    <row r="26" spans="1:9" ht="18.75" customHeight="1">
      <c r="A26" s="3">
        <f t="shared" si="2"/>
        <v>12</v>
      </c>
      <c r="B26" s="15" t="s">
        <v>134</v>
      </c>
      <c r="C26" s="6">
        <v>0.3013</v>
      </c>
      <c r="D26" s="6">
        <v>0.24555</v>
      </c>
      <c r="E26" s="5">
        <v>0.03965</v>
      </c>
      <c r="F26" s="6">
        <v>0.081856</v>
      </c>
      <c r="G26" s="6">
        <v>1.143E-05</v>
      </c>
      <c r="H26" s="6">
        <f t="shared" si="0"/>
        <v>0.6683674300000001</v>
      </c>
      <c r="I26" s="7">
        <f t="shared" si="1"/>
        <v>1.604081832</v>
      </c>
    </row>
    <row r="27" spans="1:9" ht="18.75">
      <c r="A27" s="3">
        <f t="shared" si="2"/>
        <v>13</v>
      </c>
      <c r="B27" s="15" t="s">
        <v>135</v>
      </c>
      <c r="C27" s="6">
        <v>0.366871</v>
      </c>
      <c r="D27" s="6">
        <v>0.21041</v>
      </c>
      <c r="E27" s="5">
        <v>0.02189</v>
      </c>
      <c r="F27" s="6">
        <v>0.18637099999999998</v>
      </c>
      <c r="G27" s="6">
        <v>3.853E-05</v>
      </c>
      <c r="H27" s="6">
        <f t="shared" si="0"/>
        <v>0.7855805299999999</v>
      </c>
      <c r="I27" s="7">
        <f t="shared" si="1"/>
        <v>1.8853932719999997</v>
      </c>
    </row>
    <row r="28" spans="1:9" ht="18" customHeight="1">
      <c r="A28" s="3">
        <f t="shared" si="2"/>
        <v>14</v>
      </c>
      <c r="B28" s="15" t="s">
        <v>119</v>
      </c>
      <c r="C28" s="6">
        <v>0.673992</v>
      </c>
      <c r="D28" s="6"/>
      <c r="E28" s="5">
        <v>0.0656</v>
      </c>
      <c r="F28" s="6">
        <v>0</v>
      </c>
      <c r="G28" s="6"/>
      <c r="H28" s="6">
        <f t="shared" si="0"/>
        <v>0.739592</v>
      </c>
      <c r="I28" s="7">
        <f t="shared" si="1"/>
        <v>1.7750208</v>
      </c>
    </row>
    <row r="29" spans="1:9" ht="18.75">
      <c r="A29" s="3">
        <f t="shared" si="2"/>
        <v>15</v>
      </c>
      <c r="B29" s="15" t="s">
        <v>72</v>
      </c>
      <c r="C29" s="6">
        <v>0.262304</v>
      </c>
      <c r="D29" s="6">
        <v>0.23319</v>
      </c>
      <c r="E29" s="5">
        <v>0.02141</v>
      </c>
      <c r="F29" s="6">
        <v>0.08033399999999999</v>
      </c>
      <c r="G29" s="6">
        <v>5.95E-06</v>
      </c>
      <c r="H29" s="6">
        <f aca="true" t="shared" si="3" ref="H29:H81">SUM(C29:G29)</f>
        <v>0.5972439500000001</v>
      </c>
      <c r="I29" s="7">
        <f aca="true" t="shared" si="4" ref="I29:I103">H29*2*1.2</f>
        <v>1.43338548</v>
      </c>
    </row>
    <row r="30" spans="1:9" ht="18.75">
      <c r="A30" s="3">
        <f t="shared" si="2"/>
        <v>16</v>
      </c>
      <c r="B30" s="15" t="s">
        <v>73</v>
      </c>
      <c r="C30" s="6">
        <v>0.232948</v>
      </c>
      <c r="D30" s="6">
        <v>0.23396</v>
      </c>
      <c r="E30" s="5">
        <v>0.02118</v>
      </c>
      <c r="F30" s="6">
        <v>0.07915000000000001</v>
      </c>
      <c r="G30" s="6">
        <v>5.69E-06</v>
      </c>
      <c r="H30" s="6">
        <f t="shared" si="3"/>
        <v>0.56724369</v>
      </c>
      <c r="I30" s="7">
        <f t="shared" si="4"/>
        <v>1.361384856</v>
      </c>
    </row>
    <row r="31" spans="1:9" ht="18.75">
      <c r="A31" s="3">
        <f t="shared" si="2"/>
        <v>17</v>
      </c>
      <c r="B31" s="15" t="s">
        <v>74</v>
      </c>
      <c r="C31" s="6">
        <v>0.630914</v>
      </c>
      <c r="D31" s="6">
        <v>0.12333</v>
      </c>
      <c r="E31" s="5">
        <v>0.06298</v>
      </c>
      <c r="F31" s="6">
        <v>0.411024</v>
      </c>
      <c r="G31" s="6">
        <v>5.446E-05</v>
      </c>
      <c r="H31" s="6">
        <f>SUM(C31:G31)</f>
        <v>1.22830246</v>
      </c>
      <c r="I31" s="7">
        <f>H31*2*1.2</f>
        <v>2.9479259040000003</v>
      </c>
    </row>
    <row r="32" spans="1:9" ht="18.75">
      <c r="A32" s="3">
        <f t="shared" si="2"/>
        <v>18</v>
      </c>
      <c r="B32" s="15" t="s">
        <v>129</v>
      </c>
      <c r="C32" s="6">
        <v>0.238483</v>
      </c>
      <c r="D32" s="6">
        <v>0.24316</v>
      </c>
      <c r="E32" s="5">
        <v>0.01319</v>
      </c>
      <c r="F32" s="6">
        <v>0.062290000000000005</v>
      </c>
      <c r="G32" s="6">
        <v>8.47E-06</v>
      </c>
      <c r="H32" s="6">
        <f t="shared" si="3"/>
        <v>0.55713147</v>
      </c>
      <c r="I32" s="7">
        <f t="shared" si="4"/>
        <v>1.3371155279999998</v>
      </c>
    </row>
    <row r="33" spans="1:9" ht="18.75">
      <c r="A33" s="3">
        <f t="shared" si="2"/>
        <v>19</v>
      </c>
      <c r="B33" s="15" t="s">
        <v>79</v>
      </c>
      <c r="C33" s="6">
        <v>0.756013</v>
      </c>
      <c r="D33" s="6">
        <v>0.11265</v>
      </c>
      <c r="E33" s="5">
        <v>0.06311</v>
      </c>
      <c r="F33" s="6">
        <v>0.35116400000000003</v>
      </c>
      <c r="G33" s="6">
        <v>4.678E-05</v>
      </c>
      <c r="H33" s="6">
        <f t="shared" si="3"/>
        <v>1.28298378</v>
      </c>
      <c r="I33" s="7">
        <f t="shared" si="4"/>
        <v>3.0791610719999998</v>
      </c>
    </row>
    <row r="34" spans="1:9" ht="18.75">
      <c r="A34" s="3">
        <f t="shared" si="2"/>
        <v>20</v>
      </c>
      <c r="B34" s="15" t="s">
        <v>80</v>
      </c>
      <c r="C34" s="6">
        <v>0.517367</v>
      </c>
      <c r="D34" s="6">
        <v>0.21596</v>
      </c>
      <c r="E34" s="5">
        <v>0.06065</v>
      </c>
      <c r="F34" s="6">
        <v>0.102654</v>
      </c>
      <c r="G34" s="6">
        <v>5.245E-05</v>
      </c>
      <c r="H34" s="6">
        <f t="shared" si="3"/>
        <v>0.89668345</v>
      </c>
      <c r="I34" s="7">
        <f t="shared" si="4"/>
        <v>2.15204028</v>
      </c>
    </row>
    <row r="35" spans="1:9" ht="18.75">
      <c r="A35" s="3">
        <f t="shared" si="2"/>
        <v>21</v>
      </c>
      <c r="B35" s="15" t="s">
        <v>75</v>
      </c>
      <c r="C35" s="6">
        <v>0.387944</v>
      </c>
      <c r="D35" s="6">
        <v>0.22716</v>
      </c>
      <c r="E35" s="5">
        <v>0.03437</v>
      </c>
      <c r="F35" s="6">
        <v>0.108812</v>
      </c>
      <c r="G35" s="6">
        <v>1.121E-05</v>
      </c>
      <c r="H35" s="6">
        <f t="shared" si="3"/>
        <v>0.75829721</v>
      </c>
      <c r="I35" s="7">
        <f t="shared" si="4"/>
        <v>1.819913304</v>
      </c>
    </row>
    <row r="36" spans="1:9" ht="18.75">
      <c r="A36" s="3">
        <f t="shared" si="2"/>
        <v>22</v>
      </c>
      <c r="B36" s="15" t="s">
        <v>76</v>
      </c>
      <c r="C36" s="6">
        <v>0.261007</v>
      </c>
      <c r="D36" s="6">
        <v>0.22184</v>
      </c>
      <c r="E36" s="5">
        <v>0.02555</v>
      </c>
      <c r="F36" s="6">
        <v>0.104984</v>
      </c>
      <c r="G36" s="6">
        <v>3.52E-06</v>
      </c>
      <c r="H36" s="6">
        <f t="shared" si="3"/>
        <v>0.61338452</v>
      </c>
      <c r="I36" s="7">
        <f t="shared" si="4"/>
        <v>1.472122848</v>
      </c>
    </row>
    <row r="37" spans="1:9" ht="18.75" customHeight="1">
      <c r="A37" s="3">
        <f t="shared" si="2"/>
        <v>23</v>
      </c>
      <c r="B37" s="15" t="s">
        <v>40</v>
      </c>
      <c r="C37" s="6">
        <v>0.473518</v>
      </c>
      <c r="D37" s="6">
        <v>0.25687</v>
      </c>
      <c r="E37" s="5">
        <v>0.06744</v>
      </c>
      <c r="F37" s="6">
        <v>0.13039800000000001</v>
      </c>
      <c r="G37" s="6">
        <v>2.329E-05</v>
      </c>
      <c r="H37" s="6">
        <f aca="true" t="shared" si="5" ref="H37:H60">SUM(C37:G37)</f>
        <v>0.92824929</v>
      </c>
      <c r="I37" s="7">
        <f aca="true" t="shared" si="6" ref="I37:I60">H37*2*1.2</f>
        <v>2.227798296</v>
      </c>
    </row>
    <row r="38" spans="1:9" ht="18.75" customHeight="1">
      <c r="A38" s="3">
        <f t="shared" si="2"/>
        <v>24</v>
      </c>
      <c r="B38" s="15" t="s">
        <v>41</v>
      </c>
      <c r="C38" s="6">
        <v>0.499638</v>
      </c>
      <c r="D38" s="6">
        <v>0.24512</v>
      </c>
      <c r="E38" s="5">
        <v>0.05721</v>
      </c>
      <c r="F38" s="6">
        <v>0.221167</v>
      </c>
      <c r="G38" s="6">
        <v>2.949E-05</v>
      </c>
      <c r="H38" s="6">
        <f t="shared" si="5"/>
        <v>1.0231644899999999</v>
      </c>
      <c r="I38" s="7">
        <f t="shared" si="6"/>
        <v>2.4555947759999994</v>
      </c>
    </row>
    <row r="39" spans="1:9" ht="18" customHeight="1">
      <c r="A39" s="3">
        <f t="shared" si="2"/>
        <v>25</v>
      </c>
      <c r="B39" s="15" t="s">
        <v>42</v>
      </c>
      <c r="C39" s="6">
        <v>0.506426</v>
      </c>
      <c r="D39" s="6">
        <v>0.22079</v>
      </c>
      <c r="E39" s="5">
        <v>0.03789</v>
      </c>
      <c r="F39" s="6">
        <v>0.039628</v>
      </c>
      <c r="G39" s="6">
        <v>2.478E-05</v>
      </c>
      <c r="H39" s="6">
        <f t="shared" si="5"/>
        <v>0.80475878</v>
      </c>
      <c r="I39" s="7">
        <f t="shared" si="6"/>
        <v>1.931421072</v>
      </c>
    </row>
    <row r="40" spans="1:9" ht="19.5" customHeight="1">
      <c r="A40" s="3">
        <f t="shared" si="2"/>
        <v>26</v>
      </c>
      <c r="B40" s="15" t="s">
        <v>43</v>
      </c>
      <c r="C40" s="6">
        <v>0.190633</v>
      </c>
      <c r="D40" s="6">
        <v>0.153</v>
      </c>
      <c r="E40" s="5">
        <v>0.06351</v>
      </c>
      <c r="F40" s="6">
        <v>0.165834</v>
      </c>
      <c r="G40" s="6">
        <v>6.103E-05</v>
      </c>
      <c r="H40" s="6">
        <f t="shared" si="5"/>
        <v>0.57303803</v>
      </c>
      <c r="I40" s="7">
        <f t="shared" si="6"/>
        <v>1.375291272</v>
      </c>
    </row>
    <row r="41" spans="1:9" ht="18.75">
      <c r="A41" s="3">
        <f t="shared" si="2"/>
        <v>27</v>
      </c>
      <c r="B41" s="15" t="s">
        <v>44</v>
      </c>
      <c r="C41" s="6">
        <v>0.509177</v>
      </c>
      <c r="D41" s="6">
        <v>0.23733</v>
      </c>
      <c r="E41" s="5">
        <v>0.01138</v>
      </c>
      <c r="F41" s="6">
        <v>0.16138399999999997</v>
      </c>
      <c r="G41" s="6">
        <v>2.72E-05</v>
      </c>
      <c r="H41" s="6">
        <f t="shared" si="5"/>
        <v>0.9192982</v>
      </c>
      <c r="I41" s="7">
        <f t="shared" si="6"/>
        <v>2.20631568</v>
      </c>
    </row>
    <row r="42" spans="1:9" ht="18.75">
      <c r="A42" s="3">
        <f t="shared" si="2"/>
        <v>28</v>
      </c>
      <c r="B42" s="15" t="s">
        <v>45</v>
      </c>
      <c r="C42" s="6">
        <v>0.602232</v>
      </c>
      <c r="D42" s="6">
        <v>0.24353</v>
      </c>
      <c r="E42" s="5">
        <v>0.01377</v>
      </c>
      <c r="F42" s="6">
        <v>0.14566400000000002</v>
      </c>
      <c r="G42" s="6">
        <v>2.993E-05</v>
      </c>
      <c r="H42" s="6">
        <f t="shared" si="5"/>
        <v>1.00522593</v>
      </c>
      <c r="I42" s="7">
        <f t="shared" si="6"/>
        <v>2.412542232</v>
      </c>
    </row>
    <row r="43" spans="1:9" ht="19.5" customHeight="1">
      <c r="A43" s="3">
        <f t="shared" si="2"/>
        <v>29</v>
      </c>
      <c r="B43" s="15" t="s">
        <v>46</v>
      </c>
      <c r="C43" s="6">
        <v>0.529692</v>
      </c>
      <c r="D43" s="6">
        <v>0.2744</v>
      </c>
      <c r="E43" s="5">
        <v>0.0449</v>
      </c>
      <c r="F43" s="6">
        <v>0.202</v>
      </c>
      <c r="G43" s="6">
        <v>3.355E-05</v>
      </c>
      <c r="H43" s="6">
        <f t="shared" si="5"/>
        <v>1.05102555</v>
      </c>
      <c r="I43" s="7">
        <f t="shared" si="6"/>
        <v>2.52246132</v>
      </c>
    </row>
    <row r="44" spans="1:9" ht="18.75" customHeight="1">
      <c r="A44" s="3">
        <f t="shared" si="2"/>
        <v>30</v>
      </c>
      <c r="B44" s="15" t="s">
        <v>47</v>
      </c>
      <c r="C44" s="6">
        <v>0.626532</v>
      </c>
      <c r="D44" s="6">
        <v>0.23652</v>
      </c>
      <c r="E44" s="5">
        <v>0.05664</v>
      </c>
      <c r="F44" s="6">
        <v>0.250209</v>
      </c>
      <c r="G44" s="6">
        <v>2.721E-05</v>
      </c>
      <c r="H44" s="6">
        <f t="shared" si="5"/>
        <v>1.16992821</v>
      </c>
      <c r="I44" s="7">
        <f t="shared" si="6"/>
        <v>2.8078277039999997</v>
      </c>
    </row>
    <row r="45" spans="1:9" ht="18.75" customHeight="1">
      <c r="A45" s="3">
        <f t="shared" si="2"/>
        <v>31</v>
      </c>
      <c r="B45" s="15" t="s">
        <v>57</v>
      </c>
      <c r="C45" s="6">
        <v>0.419343</v>
      </c>
      <c r="D45" s="6">
        <v>0.24357</v>
      </c>
      <c r="E45" s="5">
        <v>0.06001</v>
      </c>
      <c r="F45" s="6">
        <v>0.228536</v>
      </c>
      <c r="G45" s="6">
        <v>4.108E-05</v>
      </c>
      <c r="H45" s="6">
        <f t="shared" si="5"/>
        <v>0.9515000800000001</v>
      </c>
      <c r="I45" s="7">
        <f t="shared" si="6"/>
        <v>2.283600192</v>
      </c>
    </row>
    <row r="46" spans="1:9" ht="18.75" customHeight="1">
      <c r="A46" s="3">
        <f t="shared" si="2"/>
        <v>32</v>
      </c>
      <c r="B46" s="15" t="s">
        <v>58</v>
      </c>
      <c r="C46" s="6">
        <v>0.809872</v>
      </c>
      <c r="D46" s="6">
        <v>0.22569</v>
      </c>
      <c r="E46" s="5">
        <v>0.03118</v>
      </c>
      <c r="F46" s="6">
        <v>0.15579199999999999</v>
      </c>
      <c r="G46" s="6">
        <v>2.696E-05</v>
      </c>
      <c r="H46" s="6">
        <f t="shared" si="5"/>
        <v>1.22256096</v>
      </c>
      <c r="I46" s="7">
        <f t="shared" si="6"/>
        <v>2.934146304</v>
      </c>
    </row>
    <row r="47" spans="1:9" ht="18.75" customHeight="1">
      <c r="A47" s="3">
        <f t="shared" si="2"/>
        <v>33</v>
      </c>
      <c r="B47" s="15" t="s">
        <v>59</v>
      </c>
      <c r="C47" s="6">
        <v>0.811941</v>
      </c>
      <c r="D47" s="6">
        <v>0.22937</v>
      </c>
      <c r="E47" s="5">
        <v>0.03637</v>
      </c>
      <c r="F47" s="6">
        <v>0.391283</v>
      </c>
      <c r="G47" s="6">
        <v>0.00010183</v>
      </c>
      <c r="H47" s="6">
        <f t="shared" si="5"/>
        <v>1.4690658300000001</v>
      </c>
      <c r="I47" s="7">
        <f t="shared" si="6"/>
        <v>3.5257579920000004</v>
      </c>
    </row>
    <row r="48" spans="1:9" ht="18.75" customHeight="1">
      <c r="A48" s="3">
        <f t="shared" si="2"/>
        <v>34</v>
      </c>
      <c r="B48" s="15" t="s">
        <v>60</v>
      </c>
      <c r="C48" s="6">
        <v>0.9743</v>
      </c>
      <c r="D48" s="6">
        <v>0.24214</v>
      </c>
      <c r="E48" s="5">
        <v>0.04863</v>
      </c>
      <c r="F48" s="6">
        <v>0.119842</v>
      </c>
      <c r="G48" s="6">
        <v>0.00014719</v>
      </c>
      <c r="H48" s="6">
        <f t="shared" si="5"/>
        <v>1.38505919</v>
      </c>
      <c r="I48" s="7">
        <f t="shared" si="6"/>
        <v>3.324142056</v>
      </c>
    </row>
    <row r="49" spans="1:9" ht="18.75" customHeight="1">
      <c r="A49" s="3">
        <f t="shared" si="2"/>
        <v>35</v>
      </c>
      <c r="B49" s="15" t="s">
        <v>61</v>
      </c>
      <c r="C49" s="6">
        <v>0.813472</v>
      </c>
      <c r="D49" s="6"/>
      <c r="E49" s="5">
        <v>0.05032</v>
      </c>
      <c r="F49" s="6">
        <v>0.037965</v>
      </c>
      <c r="G49" s="6">
        <v>3.889E-05</v>
      </c>
      <c r="H49" s="6">
        <f t="shared" si="5"/>
        <v>0.90179589</v>
      </c>
      <c r="I49" s="7">
        <f t="shared" si="6"/>
        <v>2.164310136</v>
      </c>
    </row>
    <row r="50" spans="1:9" ht="18.75" customHeight="1">
      <c r="A50" s="3">
        <f t="shared" si="2"/>
        <v>36</v>
      </c>
      <c r="B50" s="15" t="s">
        <v>62</v>
      </c>
      <c r="C50" s="6">
        <v>0.689237</v>
      </c>
      <c r="D50" s="6">
        <v>0.2448</v>
      </c>
      <c r="E50" s="5">
        <v>0.07877</v>
      </c>
      <c r="F50" s="6">
        <v>0.3054319999999999</v>
      </c>
      <c r="G50" s="6">
        <v>4.144E-05</v>
      </c>
      <c r="H50" s="6">
        <f t="shared" si="5"/>
        <v>1.3182804399999999</v>
      </c>
      <c r="I50" s="7">
        <f t="shared" si="6"/>
        <v>3.1638730559999995</v>
      </c>
    </row>
    <row r="51" spans="1:9" ht="18.75">
      <c r="A51" s="3">
        <f t="shared" si="2"/>
        <v>37</v>
      </c>
      <c r="B51" s="15" t="s">
        <v>63</v>
      </c>
      <c r="C51" s="6">
        <v>0.509593</v>
      </c>
      <c r="D51" s="6">
        <v>0.20235</v>
      </c>
      <c r="E51" s="5">
        <v>0.06463</v>
      </c>
      <c r="F51" s="6">
        <v>0.06303</v>
      </c>
      <c r="G51" s="6">
        <v>2.683E-05</v>
      </c>
      <c r="H51" s="6">
        <f t="shared" si="5"/>
        <v>0.83962983</v>
      </c>
      <c r="I51" s="7">
        <f t="shared" si="6"/>
        <v>2.015111592</v>
      </c>
    </row>
    <row r="52" spans="1:9" ht="18" customHeight="1">
      <c r="A52" s="3">
        <f t="shared" si="2"/>
        <v>38</v>
      </c>
      <c r="B52" s="15" t="s">
        <v>48</v>
      </c>
      <c r="C52" s="6">
        <v>0.447873</v>
      </c>
      <c r="D52" s="6">
        <v>0.20679</v>
      </c>
      <c r="E52" s="5">
        <v>0.06304</v>
      </c>
      <c r="F52" s="6">
        <v>0.143666</v>
      </c>
      <c r="G52" s="6">
        <v>4.714E-05</v>
      </c>
      <c r="H52" s="6">
        <f t="shared" si="5"/>
        <v>0.8614161399999999</v>
      </c>
      <c r="I52" s="7">
        <f t="shared" si="6"/>
        <v>2.0673987359999995</v>
      </c>
    </row>
    <row r="53" spans="1:9" ht="18.75" customHeight="1">
      <c r="A53" s="3">
        <f t="shared" si="2"/>
        <v>39</v>
      </c>
      <c r="B53" s="15" t="s">
        <v>49</v>
      </c>
      <c r="C53" s="6">
        <v>0.483993</v>
      </c>
      <c r="D53" s="6">
        <v>0.19459</v>
      </c>
      <c r="E53" s="5">
        <v>0.03452</v>
      </c>
      <c r="F53" s="6">
        <v>0.20595500000000003</v>
      </c>
      <c r="G53" s="6">
        <v>3.713E-05</v>
      </c>
      <c r="H53" s="6">
        <f t="shared" si="5"/>
        <v>0.9190951300000001</v>
      </c>
      <c r="I53" s="7">
        <f t="shared" si="6"/>
        <v>2.205828312</v>
      </c>
    </row>
    <row r="54" spans="1:9" ht="18.75" customHeight="1">
      <c r="A54" s="3">
        <f t="shared" si="2"/>
        <v>40</v>
      </c>
      <c r="B54" s="15" t="s">
        <v>50</v>
      </c>
      <c r="C54" s="6">
        <v>0.659546</v>
      </c>
      <c r="D54" s="6">
        <v>0.14715</v>
      </c>
      <c r="E54" s="5">
        <v>0.012</v>
      </c>
      <c r="F54" s="6">
        <v>0.22691400000000003</v>
      </c>
      <c r="G54" s="6">
        <v>7.563E-05</v>
      </c>
      <c r="H54" s="6">
        <f t="shared" si="5"/>
        <v>1.04568563</v>
      </c>
      <c r="I54" s="7">
        <f t="shared" si="6"/>
        <v>2.5096455119999996</v>
      </c>
    </row>
    <row r="55" spans="1:9" ht="19.5" customHeight="1">
      <c r="A55" s="3">
        <f t="shared" si="2"/>
        <v>41</v>
      </c>
      <c r="B55" s="15" t="s">
        <v>51</v>
      </c>
      <c r="C55" s="6">
        <v>0.392538</v>
      </c>
      <c r="D55" s="6">
        <v>0.18527</v>
      </c>
      <c r="E55" s="5">
        <v>0.02114</v>
      </c>
      <c r="F55" s="6">
        <v>0.14643499999999998</v>
      </c>
      <c r="G55" s="6">
        <v>2.542E-05</v>
      </c>
      <c r="H55" s="6">
        <f t="shared" si="5"/>
        <v>0.7454084200000001</v>
      </c>
      <c r="I55" s="7">
        <f t="shared" si="6"/>
        <v>1.7889802080000001</v>
      </c>
    </row>
    <row r="56" spans="1:9" ht="18.75" customHeight="1">
      <c r="A56" s="3">
        <f t="shared" si="2"/>
        <v>42</v>
      </c>
      <c r="B56" s="15" t="s">
        <v>52</v>
      </c>
      <c r="C56" s="6">
        <v>0.682814</v>
      </c>
      <c r="D56" s="6">
        <v>0.16442</v>
      </c>
      <c r="E56" s="5">
        <v>0.03579</v>
      </c>
      <c r="F56" s="6">
        <v>0.212058</v>
      </c>
      <c r="G56" s="6">
        <v>5.747E-05</v>
      </c>
      <c r="H56" s="6">
        <f t="shared" si="5"/>
        <v>1.0951394700000001</v>
      </c>
      <c r="I56" s="7">
        <f t="shared" si="6"/>
        <v>2.628334728</v>
      </c>
    </row>
    <row r="57" spans="1:9" ht="18.75">
      <c r="A57" s="3">
        <f t="shared" si="2"/>
        <v>43</v>
      </c>
      <c r="B57" s="5" t="s">
        <v>53</v>
      </c>
      <c r="C57" s="6">
        <v>0.420591</v>
      </c>
      <c r="D57" s="6">
        <v>0.20386</v>
      </c>
      <c r="E57" s="5">
        <v>0.0462</v>
      </c>
      <c r="F57" s="6">
        <v>0.21535700000000002</v>
      </c>
      <c r="G57" s="6">
        <v>3.3225E-05</v>
      </c>
      <c r="H57" s="6">
        <f t="shared" si="5"/>
        <v>0.886041225</v>
      </c>
      <c r="I57" s="7">
        <f t="shared" si="6"/>
        <v>2.12649894</v>
      </c>
    </row>
    <row r="58" spans="1:9" ht="18.75">
      <c r="A58" s="3">
        <f t="shared" si="2"/>
        <v>44</v>
      </c>
      <c r="B58" s="5" t="s">
        <v>54</v>
      </c>
      <c r="C58" s="6">
        <v>0.258719</v>
      </c>
      <c r="D58" s="6">
        <v>0.13369</v>
      </c>
      <c r="E58" s="5">
        <v>0.0807</v>
      </c>
      <c r="F58" s="6">
        <v>0.01151</v>
      </c>
      <c r="G58" s="6">
        <v>1.99E-05</v>
      </c>
      <c r="H58" s="6">
        <f t="shared" si="5"/>
        <v>0.48463890000000004</v>
      </c>
      <c r="I58" s="7">
        <f t="shared" si="6"/>
        <v>1.16313336</v>
      </c>
    </row>
    <row r="59" spans="1:9" ht="18.75">
      <c r="A59" s="3">
        <f t="shared" si="2"/>
        <v>45</v>
      </c>
      <c r="B59" s="5" t="s">
        <v>55</v>
      </c>
      <c r="C59" s="6">
        <v>0.258719</v>
      </c>
      <c r="D59" s="6">
        <v>0.16744</v>
      </c>
      <c r="E59" s="5">
        <v>0.015265</v>
      </c>
      <c r="F59" s="6">
        <v>0.025743000000000002</v>
      </c>
      <c r="G59" s="6">
        <v>1.99E-05</v>
      </c>
      <c r="H59" s="6">
        <f t="shared" si="5"/>
        <v>0.46718689999999996</v>
      </c>
      <c r="I59" s="7">
        <f t="shared" si="6"/>
        <v>1.12124856</v>
      </c>
    </row>
    <row r="60" spans="1:9" ht="18.75">
      <c r="A60" s="3">
        <f t="shared" si="2"/>
        <v>46</v>
      </c>
      <c r="B60" s="5" t="s">
        <v>56</v>
      </c>
      <c r="C60" s="6">
        <v>0.258719</v>
      </c>
      <c r="D60" s="6">
        <v>0.17135</v>
      </c>
      <c r="E60" s="5"/>
      <c r="F60" s="6">
        <v>0.001482</v>
      </c>
      <c r="G60" s="6">
        <v>1.99E-05</v>
      </c>
      <c r="H60" s="6">
        <f t="shared" si="5"/>
        <v>0.4315709</v>
      </c>
      <c r="I60" s="7">
        <f t="shared" si="6"/>
        <v>1.03577016</v>
      </c>
    </row>
    <row r="61" spans="1:9" ht="18.75">
      <c r="A61" s="3">
        <f t="shared" si="2"/>
        <v>47</v>
      </c>
      <c r="B61" s="15" t="s">
        <v>121</v>
      </c>
      <c r="C61" s="6">
        <v>0.660439</v>
      </c>
      <c r="D61" s="6">
        <v>0.21112</v>
      </c>
      <c r="E61" s="5">
        <v>0.06882</v>
      </c>
      <c r="F61" s="6">
        <v>0.24903699999999998</v>
      </c>
      <c r="G61" s="6">
        <v>3.295E-05</v>
      </c>
      <c r="H61" s="6">
        <f t="shared" si="3"/>
        <v>1.18944895</v>
      </c>
      <c r="I61" s="7">
        <f t="shared" si="4"/>
        <v>2.85467748</v>
      </c>
    </row>
    <row r="62" spans="1:9" ht="18.75">
      <c r="A62" s="3">
        <f t="shared" si="2"/>
        <v>48</v>
      </c>
      <c r="B62" s="15" t="s">
        <v>120</v>
      </c>
      <c r="C62" s="6">
        <v>0.688719</v>
      </c>
      <c r="D62" s="6">
        <v>0.16824</v>
      </c>
      <c r="E62" s="5">
        <v>0.06669</v>
      </c>
      <c r="F62" s="6">
        <v>0.262047</v>
      </c>
      <c r="G62" s="6">
        <v>4.531E-05</v>
      </c>
      <c r="H62" s="6">
        <f t="shared" si="3"/>
        <v>1.18574131</v>
      </c>
      <c r="I62" s="7">
        <f t="shared" si="4"/>
        <v>2.845779144</v>
      </c>
    </row>
    <row r="63" spans="1:9" ht="18.75">
      <c r="A63" s="3">
        <f t="shared" si="2"/>
        <v>49</v>
      </c>
      <c r="B63" s="15" t="s">
        <v>122</v>
      </c>
      <c r="C63" s="6">
        <v>1.031551</v>
      </c>
      <c r="D63" s="6">
        <v>0.20628</v>
      </c>
      <c r="E63" s="5">
        <v>0.01758</v>
      </c>
      <c r="F63" s="6">
        <v>0.018422</v>
      </c>
      <c r="G63" s="6">
        <v>3.258E-05</v>
      </c>
      <c r="H63" s="6">
        <f t="shared" si="3"/>
        <v>1.27386558</v>
      </c>
      <c r="I63" s="7">
        <f t="shared" si="4"/>
        <v>3.057277392</v>
      </c>
    </row>
    <row r="64" spans="1:9" ht="18.75">
      <c r="A64" s="3">
        <f t="shared" si="2"/>
        <v>50</v>
      </c>
      <c r="B64" s="15" t="s">
        <v>123</v>
      </c>
      <c r="C64" s="6">
        <v>0.655661</v>
      </c>
      <c r="D64" s="6">
        <v>0.14475</v>
      </c>
      <c r="E64" s="5">
        <v>0.07276</v>
      </c>
      <c r="F64" s="6">
        <v>0.052194000000000004</v>
      </c>
      <c r="G64" s="6">
        <v>3.034E-05</v>
      </c>
      <c r="H64" s="6">
        <f t="shared" si="3"/>
        <v>0.92539534</v>
      </c>
      <c r="I64" s="7">
        <f t="shared" si="4"/>
        <v>2.220948816</v>
      </c>
    </row>
    <row r="65" spans="1:9" ht="18.75">
      <c r="A65" s="3">
        <f t="shared" si="2"/>
        <v>51</v>
      </c>
      <c r="B65" s="15" t="s">
        <v>124</v>
      </c>
      <c r="C65" s="6">
        <v>0.528025</v>
      </c>
      <c r="D65" s="6">
        <v>0.16965</v>
      </c>
      <c r="E65" s="5">
        <v>0.05519</v>
      </c>
      <c r="F65" s="6">
        <v>0.002812</v>
      </c>
      <c r="G65" s="6">
        <v>3.977E-05</v>
      </c>
      <c r="H65" s="6">
        <f t="shared" si="3"/>
        <v>0.7557167699999999</v>
      </c>
      <c r="I65" s="7">
        <f t="shared" si="4"/>
        <v>1.8137202479999996</v>
      </c>
    </row>
    <row r="66" spans="1:9" ht="18.75">
      <c r="A66" s="3">
        <f t="shared" si="2"/>
        <v>52</v>
      </c>
      <c r="B66" s="15" t="s">
        <v>125</v>
      </c>
      <c r="C66" s="6">
        <v>0.727096</v>
      </c>
      <c r="D66" s="6">
        <v>0.11673</v>
      </c>
      <c r="E66" s="5">
        <v>0.06596</v>
      </c>
      <c r="F66" s="6">
        <v>0.291172</v>
      </c>
      <c r="G66" s="6">
        <v>4.074E-05</v>
      </c>
      <c r="H66" s="6">
        <f t="shared" si="3"/>
        <v>1.20099874</v>
      </c>
      <c r="I66" s="7">
        <f t="shared" si="4"/>
        <v>2.882396976</v>
      </c>
    </row>
    <row r="67" spans="1:9" ht="18.75">
      <c r="A67" s="3">
        <f t="shared" si="2"/>
        <v>53</v>
      </c>
      <c r="B67" s="15" t="s">
        <v>126</v>
      </c>
      <c r="C67" s="6">
        <v>0.627588</v>
      </c>
      <c r="D67" s="6">
        <v>0.14507</v>
      </c>
      <c r="E67" s="5">
        <v>0.05091</v>
      </c>
      <c r="F67" s="6">
        <v>0.254173</v>
      </c>
      <c r="G67" s="6">
        <v>3.019E-05</v>
      </c>
      <c r="H67" s="6">
        <f t="shared" si="3"/>
        <v>1.07777119</v>
      </c>
      <c r="I67" s="7">
        <f t="shared" si="4"/>
        <v>2.586650856</v>
      </c>
    </row>
    <row r="68" spans="1:9" ht="18.75">
      <c r="A68" s="3">
        <f t="shared" si="2"/>
        <v>54</v>
      </c>
      <c r="B68" s="15" t="s">
        <v>127</v>
      </c>
      <c r="C68" s="6">
        <v>0.618996</v>
      </c>
      <c r="D68" s="6">
        <v>0.18123</v>
      </c>
      <c r="E68" s="5">
        <v>0.05395</v>
      </c>
      <c r="F68" s="6">
        <v>0.106226</v>
      </c>
      <c r="G68" s="6">
        <v>3.764E-05</v>
      </c>
      <c r="H68" s="6">
        <f t="shared" si="3"/>
        <v>0.96043964</v>
      </c>
      <c r="I68" s="7">
        <f t="shared" si="4"/>
        <v>2.305055136</v>
      </c>
    </row>
    <row r="69" spans="1:9" ht="18.75">
      <c r="A69" s="3">
        <f t="shared" si="2"/>
        <v>55</v>
      </c>
      <c r="B69" s="15" t="s">
        <v>136</v>
      </c>
      <c r="C69" s="6">
        <v>0.466739</v>
      </c>
      <c r="D69" s="6">
        <v>0.18664</v>
      </c>
      <c r="E69" s="5">
        <v>0.07053</v>
      </c>
      <c r="F69" s="6">
        <v>0.218802</v>
      </c>
      <c r="G69" s="6">
        <v>2.924E-05</v>
      </c>
      <c r="H69" s="6">
        <f t="shared" si="3"/>
        <v>0.9427402400000001</v>
      </c>
      <c r="I69" s="7">
        <f t="shared" si="4"/>
        <v>2.2625765760000003</v>
      </c>
    </row>
    <row r="70" spans="1:9" ht="18.75">
      <c r="A70" s="3">
        <f t="shared" si="2"/>
        <v>56</v>
      </c>
      <c r="B70" s="15" t="s">
        <v>137</v>
      </c>
      <c r="C70" s="6">
        <v>0.490542</v>
      </c>
      <c r="D70" s="6">
        <v>0.18263</v>
      </c>
      <c r="E70" s="5">
        <v>0.06352</v>
      </c>
      <c r="F70" s="6">
        <v>0.241299</v>
      </c>
      <c r="G70" s="6">
        <v>2.949E-05</v>
      </c>
      <c r="H70" s="6">
        <f t="shared" si="3"/>
        <v>0.97802049</v>
      </c>
      <c r="I70" s="7">
        <f t="shared" si="4"/>
        <v>2.347249176</v>
      </c>
    </row>
    <row r="71" spans="1:9" ht="18.75">
      <c r="A71" s="3">
        <f t="shared" si="2"/>
        <v>57</v>
      </c>
      <c r="B71" s="15" t="s">
        <v>138</v>
      </c>
      <c r="C71" s="6">
        <v>0.312237</v>
      </c>
      <c r="D71" s="6">
        <v>0.22969</v>
      </c>
      <c r="E71" s="5">
        <v>0.01649</v>
      </c>
      <c r="F71" s="6">
        <v>0.005515</v>
      </c>
      <c r="G71" s="6">
        <v>2.16E-05</v>
      </c>
      <c r="H71" s="6">
        <f t="shared" si="3"/>
        <v>0.5639536</v>
      </c>
      <c r="I71" s="7">
        <f t="shared" si="4"/>
        <v>1.3534886400000001</v>
      </c>
    </row>
    <row r="72" spans="1:9" ht="18.75">
      <c r="A72" s="3">
        <f t="shared" si="2"/>
        <v>58</v>
      </c>
      <c r="B72" s="15" t="s">
        <v>70</v>
      </c>
      <c r="C72" s="6">
        <v>0.692206</v>
      </c>
      <c r="D72" s="6">
        <v>0.17951</v>
      </c>
      <c r="E72" s="5">
        <v>0.03092</v>
      </c>
      <c r="F72" s="6">
        <v>0.16435000000000002</v>
      </c>
      <c r="G72" s="6">
        <v>4.87E-05</v>
      </c>
      <c r="H72" s="6">
        <f t="shared" si="3"/>
        <v>1.0670347</v>
      </c>
      <c r="I72" s="7">
        <f t="shared" si="4"/>
        <v>2.56088328</v>
      </c>
    </row>
    <row r="73" spans="1:9" ht="18.75">
      <c r="A73" s="3">
        <f t="shared" si="2"/>
        <v>59</v>
      </c>
      <c r="B73" s="15" t="s">
        <v>139</v>
      </c>
      <c r="C73" s="6">
        <v>0.939347</v>
      </c>
      <c r="D73" s="6"/>
      <c r="E73" s="5"/>
      <c r="F73" s="6">
        <v>0</v>
      </c>
      <c r="G73" s="6"/>
      <c r="H73" s="6">
        <f t="shared" si="3"/>
        <v>0.939347</v>
      </c>
      <c r="I73" s="7">
        <f t="shared" si="4"/>
        <v>2.2544328</v>
      </c>
    </row>
    <row r="74" spans="1:9" ht="18.75">
      <c r="A74" s="3">
        <f t="shared" si="2"/>
        <v>60</v>
      </c>
      <c r="B74" s="15" t="s">
        <v>140</v>
      </c>
      <c r="C74" s="6">
        <v>0.454799</v>
      </c>
      <c r="D74" s="6">
        <v>0.18741</v>
      </c>
      <c r="E74" s="5">
        <v>0.00781</v>
      </c>
      <c r="F74" s="6">
        <v>0.0069099999999999995</v>
      </c>
      <c r="G74" s="6">
        <v>4.441E-05</v>
      </c>
      <c r="H74" s="6">
        <f t="shared" si="3"/>
        <v>0.65697341</v>
      </c>
      <c r="I74" s="7">
        <f t="shared" si="4"/>
        <v>1.5767361839999998</v>
      </c>
    </row>
    <row r="75" spans="1:9" ht="18.75">
      <c r="A75" s="3">
        <f t="shared" si="2"/>
        <v>61</v>
      </c>
      <c r="B75" s="15" t="s">
        <v>141</v>
      </c>
      <c r="C75" s="6">
        <v>0.454799</v>
      </c>
      <c r="D75" s="6">
        <v>0.21661</v>
      </c>
      <c r="E75" s="5">
        <v>0.01451</v>
      </c>
      <c r="F75" s="6">
        <v>0.011345000000000001</v>
      </c>
      <c r="G75" s="6">
        <v>1.143E-05</v>
      </c>
      <c r="H75" s="6">
        <f t="shared" si="3"/>
        <v>0.6972754300000001</v>
      </c>
      <c r="I75" s="7">
        <f t="shared" si="4"/>
        <v>1.6734610320000003</v>
      </c>
    </row>
    <row r="76" spans="1:9" ht="18.75">
      <c r="A76" s="3">
        <f t="shared" si="2"/>
        <v>62</v>
      </c>
      <c r="B76" s="15" t="s">
        <v>81</v>
      </c>
      <c r="C76" s="6">
        <v>0.640839</v>
      </c>
      <c r="D76" s="6">
        <v>0.29373</v>
      </c>
      <c r="E76" s="5">
        <v>0.0548</v>
      </c>
      <c r="F76" s="6">
        <v>0</v>
      </c>
      <c r="G76" s="6">
        <v>4.062E-05</v>
      </c>
      <c r="H76" s="6">
        <f t="shared" si="3"/>
        <v>0.98940962</v>
      </c>
      <c r="I76" s="7">
        <f t="shared" si="4"/>
        <v>2.374583088</v>
      </c>
    </row>
    <row r="77" spans="1:9" ht="18.75">
      <c r="A77" s="3">
        <f t="shared" si="2"/>
        <v>63</v>
      </c>
      <c r="B77" s="15" t="s">
        <v>143</v>
      </c>
      <c r="C77" s="6"/>
      <c r="D77" s="6"/>
      <c r="E77" s="5"/>
      <c r="F77" s="6">
        <v>0</v>
      </c>
      <c r="G77" s="6"/>
      <c r="H77" s="5">
        <f t="shared" si="3"/>
        <v>0</v>
      </c>
      <c r="I77" s="7">
        <f t="shared" si="4"/>
        <v>0</v>
      </c>
    </row>
    <row r="78" spans="1:9" ht="18.75">
      <c r="A78" s="3">
        <f t="shared" si="2"/>
        <v>64</v>
      </c>
      <c r="B78" s="15" t="s">
        <v>142</v>
      </c>
      <c r="C78" s="6"/>
      <c r="D78" s="6"/>
      <c r="E78" s="5"/>
      <c r="F78" s="6">
        <v>0</v>
      </c>
      <c r="G78" s="6"/>
      <c r="H78" s="5">
        <f t="shared" si="3"/>
        <v>0</v>
      </c>
      <c r="I78" s="7">
        <f t="shared" si="4"/>
        <v>0</v>
      </c>
    </row>
    <row r="79" spans="1:9" ht="18.75" customHeight="1">
      <c r="A79" s="3">
        <f t="shared" si="2"/>
        <v>65</v>
      </c>
      <c r="B79" s="15" t="s">
        <v>82</v>
      </c>
      <c r="C79" s="6">
        <v>0.291278</v>
      </c>
      <c r="D79" s="6">
        <v>0.22186</v>
      </c>
      <c r="E79" s="5">
        <v>0.07612</v>
      </c>
      <c r="F79" s="6">
        <v>0.17569600000000002</v>
      </c>
      <c r="G79" s="6">
        <v>3.085E-05</v>
      </c>
      <c r="H79" s="6">
        <f t="shared" si="3"/>
        <v>0.7649848499999999</v>
      </c>
      <c r="I79" s="7">
        <f t="shared" si="4"/>
        <v>1.8359636399999997</v>
      </c>
    </row>
    <row r="80" spans="1:9" ht="18" customHeight="1">
      <c r="A80" s="3">
        <f t="shared" si="2"/>
        <v>66</v>
      </c>
      <c r="B80" s="15" t="s">
        <v>83</v>
      </c>
      <c r="C80" s="6">
        <v>0.580542</v>
      </c>
      <c r="D80" s="6">
        <v>0.21206</v>
      </c>
      <c r="E80" s="5">
        <v>0.02338</v>
      </c>
      <c r="F80" s="6">
        <v>0.119949</v>
      </c>
      <c r="G80" s="6">
        <v>2.37E-05</v>
      </c>
      <c r="H80" s="6">
        <f t="shared" si="3"/>
        <v>0.9359546999999999</v>
      </c>
      <c r="I80" s="7">
        <f t="shared" si="4"/>
        <v>2.24629128</v>
      </c>
    </row>
    <row r="81" spans="1:9" ht="17.25" customHeight="1">
      <c r="A81" s="3">
        <f aca="true" t="shared" si="7" ref="A81:A144">A80+1</f>
        <v>67</v>
      </c>
      <c r="B81" s="15" t="s">
        <v>84</v>
      </c>
      <c r="C81" s="6">
        <v>0.526968</v>
      </c>
      <c r="D81" s="6">
        <v>0.19595</v>
      </c>
      <c r="E81" s="5">
        <v>0.06514</v>
      </c>
      <c r="F81" s="6">
        <v>0.013155</v>
      </c>
      <c r="G81" s="6">
        <v>2.854E-05</v>
      </c>
      <c r="H81" s="6">
        <f t="shared" si="3"/>
        <v>0.8012415399999999</v>
      </c>
      <c r="I81" s="7">
        <f t="shared" si="4"/>
        <v>1.9229796959999996</v>
      </c>
    </row>
    <row r="82" spans="1:9" ht="19.5" customHeight="1">
      <c r="A82" s="3">
        <f t="shared" si="7"/>
        <v>68</v>
      </c>
      <c r="B82" s="15" t="s">
        <v>144</v>
      </c>
      <c r="C82" s="6">
        <v>0.715012</v>
      </c>
      <c r="D82" s="6">
        <v>0.11814</v>
      </c>
      <c r="E82" s="5"/>
      <c r="F82" s="6">
        <v>0.28983</v>
      </c>
      <c r="G82" s="6">
        <v>9.107E-05</v>
      </c>
      <c r="H82" s="6">
        <f aca="true" t="shared" si="8" ref="H82:H114">SUM(C82:G82)</f>
        <v>1.12307307</v>
      </c>
      <c r="I82" s="7">
        <f t="shared" si="4"/>
        <v>2.695375368</v>
      </c>
    </row>
    <row r="83" spans="1:9" ht="19.5" customHeight="1">
      <c r="A83" s="3">
        <f t="shared" si="7"/>
        <v>69</v>
      </c>
      <c r="B83" s="15" t="s">
        <v>2</v>
      </c>
      <c r="C83" s="6">
        <v>0.299999</v>
      </c>
      <c r="D83" s="6">
        <v>0.37443</v>
      </c>
      <c r="E83" s="23">
        <v>0.02342</v>
      </c>
      <c r="F83" s="6">
        <v>0.068998</v>
      </c>
      <c r="G83" s="6">
        <v>8.86E-06</v>
      </c>
      <c r="H83" s="6">
        <f t="shared" si="8"/>
        <v>0.76685586</v>
      </c>
      <c r="I83" s="7">
        <f t="shared" si="4"/>
        <v>1.8404540639999998</v>
      </c>
    </row>
    <row r="84" spans="1:9" ht="18.75" customHeight="1">
      <c r="A84" s="3">
        <f t="shared" si="7"/>
        <v>70</v>
      </c>
      <c r="B84" s="15" t="s">
        <v>3</v>
      </c>
      <c r="C84" s="6">
        <v>0.683698</v>
      </c>
      <c r="D84" s="6">
        <v>0.18332</v>
      </c>
      <c r="E84" s="5">
        <v>0.0662</v>
      </c>
      <c r="F84" s="6">
        <v>0.335238</v>
      </c>
      <c r="G84" s="6">
        <v>6.475E-05</v>
      </c>
      <c r="H84" s="6">
        <f t="shared" si="8"/>
        <v>1.26852075</v>
      </c>
      <c r="I84" s="7">
        <f t="shared" si="4"/>
        <v>3.0444497999999998</v>
      </c>
    </row>
    <row r="85" spans="1:9" ht="18.75" customHeight="1">
      <c r="A85" s="3">
        <f t="shared" si="7"/>
        <v>71</v>
      </c>
      <c r="B85" s="15" t="s">
        <v>4</v>
      </c>
      <c r="C85" s="6">
        <v>0.459568</v>
      </c>
      <c r="D85" s="6">
        <v>0.20799</v>
      </c>
      <c r="E85" s="23">
        <v>0.02229</v>
      </c>
      <c r="F85" s="6">
        <v>0.12686199999999997</v>
      </c>
      <c r="G85" s="6">
        <v>1.782E-05</v>
      </c>
      <c r="H85" s="6">
        <f t="shared" si="8"/>
        <v>0.81672782</v>
      </c>
      <c r="I85" s="7">
        <f t="shared" si="4"/>
        <v>1.960146768</v>
      </c>
    </row>
    <row r="86" spans="1:9" ht="18.75" customHeight="1">
      <c r="A86" s="3">
        <f t="shared" si="7"/>
        <v>72</v>
      </c>
      <c r="B86" s="15" t="s">
        <v>87</v>
      </c>
      <c r="C86" s="6">
        <v>0.290545</v>
      </c>
      <c r="D86" s="6">
        <v>0.26761</v>
      </c>
      <c r="E86" s="5">
        <v>0.06249</v>
      </c>
      <c r="F86" s="6">
        <v>0.104604</v>
      </c>
      <c r="G86" s="6">
        <v>6.03E-06</v>
      </c>
      <c r="H86" s="6">
        <f t="shared" si="8"/>
        <v>0.72525503</v>
      </c>
      <c r="I86" s="7">
        <f t="shared" si="4"/>
        <v>1.740612072</v>
      </c>
    </row>
    <row r="87" spans="1:9" ht="18.75" customHeight="1">
      <c r="A87" s="3">
        <f t="shared" si="7"/>
        <v>73</v>
      </c>
      <c r="B87" s="15" t="s">
        <v>145</v>
      </c>
      <c r="C87" s="6">
        <v>0.528211</v>
      </c>
      <c r="D87" s="6">
        <v>0.11225</v>
      </c>
      <c r="E87" s="5"/>
      <c r="F87" s="6">
        <v>0</v>
      </c>
      <c r="G87" s="6">
        <v>4.68E-05</v>
      </c>
      <c r="H87" s="6">
        <f t="shared" si="8"/>
        <v>0.6405078</v>
      </c>
      <c r="I87" s="7">
        <f t="shared" si="4"/>
        <v>1.5372187199999998</v>
      </c>
    </row>
    <row r="88" spans="1:9" ht="18.75" customHeight="1">
      <c r="A88" s="3">
        <f t="shared" si="7"/>
        <v>74</v>
      </c>
      <c r="B88" s="15" t="s">
        <v>146</v>
      </c>
      <c r="C88" s="6">
        <v>0.501169</v>
      </c>
      <c r="D88" s="6">
        <v>0.1103</v>
      </c>
      <c r="E88" s="5">
        <v>0.05784</v>
      </c>
      <c r="F88" s="6">
        <v>0.26908</v>
      </c>
      <c r="G88" s="9">
        <v>7.656E-05</v>
      </c>
      <c r="H88" s="6">
        <f t="shared" si="8"/>
        <v>0.9384655599999999</v>
      </c>
      <c r="I88" s="7">
        <f t="shared" si="4"/>
        <v>2.2523173439999997</v>
      </c>
    </row>
    <row r="89" spans="1:9" ht="18.75">
      <c r="A89" s="3">
        <f t="shared" si="7"/>
        <v>75</v>
      </c>
      <c r="B89" s="15" t="s">
        <v>147</v>
      </c>
      <c r="C89" s="6">
        <v>0.5330843</v>
      </c>
      <c r="D89" s="6">
        <v>0.19464</v>
      </c>
      <c r="E89" s="5">
        <v>0.033</v>
      </c>
      <c r="F89" s="6">
        <v>0.005604</v>
      </c>
      <c r="G89" s="6">
        <v>3.364E-05</v>
      </c>
      <c r="H89" s="6">
        <f t="shared" si="8"/>
        <v>0.76636194</v>
      </c>
      <c r="I89" s="7">
        <f t="shared" si="4"/>
        <v>1.839268656</v>
      </c>
    </row>
    <row r="90" spans="1:9" ht="18.75">
      <c r="A90" s="3">
        <f t="shared" si="7"/>
        <v>76</v>
      </c>
      <c r="B90" s="15" t="s">
        <v>148</v>
      </c>
      <c r="C90" s="6">
        <v>0.858184</v>
      </c>
      <c r="D90" s="6">
        <v>0.25753</v>
      </c>
      <c r="E90" s="5">
        <v>0.0566</v>
      </c>
      <c r="F90" s="6">
        <v>0.166976</v>
      </c>
      <c r="G90" s="6">
        <v>0.00010488</v>
      </c>
      <c r="H90" s="6">
        <f t="shared" si="8"/>
        <v>1.33939488</v>
      </c>
      <c r="I90" s="7">
        <f t="shared" si="4"/>
        <v>3.214547712</v>
      </c>
    </row>
    <row r="91" spans="1:9" ht="18.75">
      <c r="A91" s="3">
        <f t="shared" si="7"/>
        <v>77</v>
      </c>
      <c r="B91" s="15" t="s">
        <v>149</v>
      </c>
      <c r="C91" s="6">
        <v>0.398529</v>
      </c>
      <c r="D91" s="6">
        <v>0.19356</v>
      </c>
      <c r="E91" s="5">
        <v>0.0727</v>
      </c>
      <c r="F91" s="6">
        <v>0.18432099999999998</v>
      </c>
      <c r="G91" s="6">
        <v>1.983E-05</v>
      </c>
      <c r="H91" s="6">
        <f t="shared" si="8"/>
        <v>0.8491298300000001</v>
      </c>
      <c r="I91" s="7">
        <f t="shared" si="4"/>
        <v>2.037911592</v>
      </c>
    </row>
    <row r="92" spans="1:9" ht="18.75">
      <c r="A92" s="3">
        <f t="shared" si="7"/>
        <v>78</v>
      </c>
      <c r="B92" s="15" t="s">
        <v>150</v>
      </c>
      <c r="C92" s="6">
        <v>0.592566</v>
      </c>
      <c r="D92" s="6">
        <v>0.16245</v>
      </c>
      <c r="E92" s="5">
        <v>0.02183</v>
      </c>
      <c r="F92" s="6">
        <v>0.13280299999999998</v>
      </c>
      <c r="G92" s="6">
        <v>2.904E-05</v>
      </c>
      <c r="H92" s="6">
        <f t="shared" si="8"/>
        <v>0.9096780400000001</v>
      </c>
      <c r="I92" s="7">
        <f t="shared" si="4"/>
        <v>2.183227296</v>
      </c>
    </row>
    <row r="93" spans="1:9" ht="18.75">
      <c r="A93" s="3">
        <f t="shared" si="7"/>
        <v>79</v>
      </c>
      <c r="B93" s="15" t="s">
        <v>151</v>
      </c>
      <c r="C93" s="6">
        <v>0.729232</v>
      </c>
      <c r="D93" s="6">
        <v>0.20085</v>
      </c>
      <c r="E93" s="5">
        <v>0.06077</v>
      </c>
      <c r="F93" s="6">
        <v>0.070056</v>
      </c>
      <c r="G93" s="6">
        <v>9.385E-05</v>
      </c>
      <c r="H93" s="6">
        <f t="shared" si="8"/>
        <v>1.06100185</v>
      </c>
      <c r="I93" s="7">
        <f t="shared" si="4"/>
        <v>2.54640444</v>
      </c>
    </row>
    <row r="94" spans="1:9" ht="18.75">
      <c r="A94" s="3">
        <f t="shared" si="7"/>
        <v>80</v>
      </c>
      <c r="B94" s="15" t="s">
        <v>152</v>
      </c>
      <c r="C94" s="6">
        <v>0.721668</v>
      </c>
      <c r="D94" s="6">
        <v>0.20121</v>
      </c>
      <c r="E94" s="5">
        <v>0.06018</v>
      </c>
      <c r="F94" s="6">
        <v>0.069366</v>
      </c>
      <c r="G94" s="6">
        <v>2.788E-05</v>
      </c>
      <c r="H94" s="6">
        <f t="shared" si="8"/>
        <v>1.05245188</v>
      </c>
      <c r="I94" s="7">
        <f t="shared" si="4"/>
        <v>2.5258845119999997</v>
      </c>
    </row>
    <row r="95" spans="1:9" ht="18.75">
      <c r="A95" s="3">
        <f t="shared" si="7"/>
        <v>81</v>
      </c>
      <c r="B95" s="15" t="s">
        <v>153</v>
      </c>
      <c r="C95" s="6">
        <v>0.71171</v>
      </c>
      <c r="D95" s="6">
        <v>0.20167</v>
      </c>
      <c r="E95" s="7">
        <v>0.05998</v>
      </c>
      <c r="F95" s="6">
        <v>0.069143</v>
      </c>
      <c r="G95" s="6">
        <v>1.853E-05</v>
      </c>
      <c r="H95" s="6">
        <f t="shared" si="8"/>
        <v>1.04252153</v>
      </c>
      <c r="I95" s="7">
        <f t="shared" si="4"/>
        <v>2.502051672</v>
      </c>
    </row>
    <row r="96" spans="1:9" ht="18.75">
      <c r="A96" s="3">
        <f t="shared" si="7"/>
        <v>82</v>
      </c>
      <c r="B96" s="5" t="s">
        <v>154</v>
      </c>
      <c r="C96" s="6">
        <v>0.670856</v>
      </c>
      <c r="D96" s="6">
        <v>0.11006</v>
      </c>
      <c r="E96" s="5">
        <v>0.01883</v>
      </c>
      <c r="F96" s="6">
        <v>0.185962</v>
      </c>
      <c r="G96" s="6">
        <v>4.287E-05</v>
      </c>
      <c r="H96" s="6">
        <f t="shared" si="8"/>
        <v>0.9857508700000001</v>
      </c>
      <c r="I96" s="7">
        <f t="shared" si="4"/>
        <v>2.365802088</v>
      </c>
    </row>
    <row r="97" spans="1:9" ht="18.75">
      <c r="A97" s="3">
        <f t="shared" si="7"/>
        <v>83</v>
      </c>
      <c r="B97" s="15" t="s">
        <v>155</v>
      </c>
      <c r="C97" s="6">
        <v>0.718738</v>
      </c>
      <c r="D97" s="6">
        <v>0.1229</v>
      </c>
      <c r="E97" s="5">
        <v>0.03414</v>
      </c>
      <c r="F97" s="6">
        <v>0.023253</v>
      </c>
      <c r="G97" s="6">
        <v>3.164E-05</v>
      </c>
      <c r="H97" s="6">
        <f t="shared" si="8"/>
        <v>0.8990626399999999</v>
      </c>
      <c r="I97" s="7">
        <f t="shared" si="4"/>
        <v>2.157750336</v>
      </c>
    </row>
    <row r="98" spans="1:9" ht="18.75">
      <c r="A98" s="3">
        <f t="shared" si="7"/>
        <v>84</v>
      </c>
      <c r="B98" s="15" t="s">
        <v>156</v>
      </c>
      <c r="C98" s="6">
        <v>0.839453</v>
      </c>
      <c r="D98" s="6"/>
      <c r="E98" s="5"/>
      <c r="F98" s="6">
        <v>0.013782</v>
      </c>
      <c r="G98" s="6"/>
      <c r="H98" s="6">
        <f t="shared" si="8"/>
        <v>0.853235</v>
      </c>
      <c r="I98" s="7">
        <f t="shared" si="4"/>
        <v>2.047764</v>
      </c>
    </row>
    <row r="99" spans="1:9" ht="18.75">
      <c r="A99" s="3">
        <f t="shared" si="7"/>
        <v>85</v>
      </c>
      <c r="B99" s="15" t="s">
        <v>157</v>
      </c>
      <c r="C99" s="6">
        <v>0.18928</v>
      </c>
      <c r="D99" s="6">
        <v>0.18882</v>
      </c>
      <c r="E99" s="5">
        <v>0.07107</v>
      </c>
      <c r="F99" s="6">
        <v>0.18434199999999998</v>
      </c>
      <c r="G99" s="6">
        <v>2.387E-05</v>
      </c>
      <c r="H99" s="6">
        <f t="shared" si="8"/>
        <v>0.63353587</v>
      </c>
      <c r="I99" s="7">
        <f t="shared" si="4"/>
        <v>1.520486088</v>
      </c>
    </row>
    <row r="100" spans="1:9" ht="18.75">
      <c r="A100" s="3">
        <f t="shared" si="7"/>
        <v>86</v>
      </c>
      <c r="B100" s="15" t="s">
        <v>158</v>
      </c>
      <c r="C100" s="6">
        <v>0.915945</v>
      </c>
      <c r="D100" s="6"/>
      <c r="E100" s="5">
        <v>0.10515</v>
      </c>
      <c r="F100" s="6">
        <v>0.010285</v>
      </c>
      <c r="G100" s="6">
        <v>1.7955E-05</v>
      </c>
      <c r="H100" s="6">
        <f t="shared" si="8"/>
        <v>1.031397955</v>
      </c>
      <c r="I100" s="7">
        <f t="shared" si="4"/>
        <v>2.475355092</v>
      </c>
    </row>
    <row r="101" spans="1:9" ht="18.75">
      <c r="A101" s="3">
        <f t="shared" si="7"/>
        <v>87</v>
      </c>
      <c r="B101" s="15" t="s">
        <v>159</v>
      </c>
      <c r="C101" s="6">
        <v>0.915945</v>
      </c>
      <c r="D101" s="6"/>
      <c r="E101" s="5"/>
      <c r="F101" s="6">
        <v>0.030389</v>
      </c>
      <c r="G101" s="6">
        <v>1.7955E-05</v>
      </c>
      <c r="H101" s="6">
        <f t="shared" si="8"/>
        <v>0.946351955</v>
      </c>
      <c r="I101" s="7">
        <f t="shared" si="4"/>
        <v>2.271244692</v>
      </c>
    </row>
    <row r="102" spans="1:9" ht="18.75">
      <c r="A102" s="3">
        <f t="shared" si="7"/>
        <v>88</v>
      </c>
      <c r="B102" s="15" t="s">
        <v>160</v>
      </c>
      <c r="C102" s="6">
        <v>0.915945</v>
      </c>
      <c r="D102" s="6"/>
      <c r="E102" s="5">
        <v>0.07972</v>
      </c>
      <c r="F102" s="6">
        <v>0.020311</v>
      </c>
      <c r="G102" s="6">
        <v>1.7955E-05</v>
      </c>
      <c r="H102" s="6">
        <f t="shared" si="8"/>
        <v>1.015993955</v>
      </c>
      <c r="I102" s="7">
        <f t="shared" si="4"/>
        <v>2.4383854919999997</v>
      </c>
    </row>
    <row r="103" spans="1:9" ht="18.75">
      <c r="A103" s="3">
        <f t="shared" si="7"/>
        <v>89</v>
      </c>
      <c r="B103" s="15" t="s">
        <v>161</v>
      </c>
      <c r="C103" s="6">
        <v>0.915945</v>
      </c>
      <c r="D103" s="6"/>
      <c r="E103" s="5"/>
      <c r="F103" s="6">
        <v>0.026723</v>
      </c>
      <c r="G103" s="6">
        <v>1.7955E-05</v>
      </c>
      <c r="H103" s="6">
        <f t="shared" si="8"/>
        <v>0.9426859550000001</v>
      </c>
      <c r="I103" s="7">
        <f t="shared" si="4"/>
        <v>2.262446292</v>
      </c>
    </row>
    <row r="104" spans="1:9" ht="18.75">
      <c r="A104" s="3">
        <f t="shared" si="7"/>
        <v>90</v>
      </c>
      <c r="B104" s="15" t="s">
        <v>162</v>
      </c>
      <c r="C104" s="6">
        <v>0.588941</v>
      </c>
      <c r="D104" s="6">
        <v>0.20066</v>
      </c>
      <c r="E104" s="5">
        <v>0.04356</v>
      </c>
      <c r="F104" s="6">
        <v>0.11240589999999999</v>
      </c>
      <c r="G104" s="6">
        <v>2.206E-05</v>
      </c>
      <c r="H104" s="6">
        <f t="shared" si="8"/>
        <v>0.94558896</v>
      </c>
      <c r="I104" s="7">
        <f aca="true" t="shared" si="9" ref="I104:I143">H104*2*1.2</f>
        <v>2.269413504</v>
      </c>
    </row>
    <row r="105" spans="1:9" ht="18.75">
      <c r="A105" s="3">
        <f t="shared" si="7"/>
        <v>91</v>
      </c>
      <c r="B105" s="15" t="s">
        <v>163</v>
      </c>
      <c r="C105" s="6">
        <v>0.380818</v>
      </c>
      <c r="D105" s="6">
        <v>0.24118</v>
      </c>
      <c r="E105" s="5">
        <v>0.01306</v>
      </c>
      <c r="F105" s="6">
        <v>0.107372</v>
      </c>
      <c r="G105" s="6">
        <v>1.397E-05</v>
      </c>
      <c r="H105" s="6">
        <f t="shared" si="8"/>
        <v>0.7424439700000001</v>
      </c>
      <c r="I105" s="7">
        <f t="shared" si="9"/>
        <v>1.7818655280000002</v>
      </c>
    </row>
    <row r="106" spans="1:9" ht="18.75">
      <c r="A106" s="3">
        <f t="shared" si="7"/>
        <v>92</v>
      </c>
      <c r="B106" s="15" t="s">
        <v>164</v>
      </c>
      <c r="C106" s="6">
        <v>0.515058</v>
      </c>
      <c r="D106" s="6">
        <v>0.11927</v>
      </c>
      <c r="E106" s="5">
        <v>0.02298</v>
      </c>
      <c r="F106" s="6">
        <v>0.128162</v>
      </c>
      <c r="G106" s="6">
        <v>4.967E-05</v>
      </c>
      <c r="H106" s="6">
        <f t="shared" si="8"/>
        <v>0.78551967</v>
      </c>
      <c r="I106" s="7">
        <f t="shared" si="9"/>
        <v>1.885247208</v>
      </c>
    </row>
    <row r="107" spans="1:9" ht="18.75">
      <c r="A107" s="3">
        <f t="shared" si="7"/>
        <v>93</v>
      </c>
      <c r="B107" s="15" t="s">
        <v>165</v>
      </c>
      <c r="C107" s="6">
        <v>0.493694</v>
      </c>
      <c r="D107" s="6">
        <v>0.04771</v>
      </c>
      <c r="E107" s="5">
        <v>0.01642</v>
      </c>
      <c r="F107" s="6">
        <v>0.145917</v>
      </c>
      <c r="G107" s="6">
        <v>4.056E-05</v>
      </c>
      <c r="H107" s="6">
        <f t="shared" si="8"/>
        <v>0.7037815599999999</v>
      </c>
      <c r="I107" s="7">
        <f t="shared" si="9"/>
        <v>1.6890757439999997</v>
      </c>
    </row>
    <row r="108" spans="1:9" ht="18.75">
      <c r="A108" s="3">
        <f t="shared" si="7"/>
        <v>94</v>
      </c>
      <c r="B108" s="15" t="s">
        <v>166</v>
      </c>
      <c r="C108" s="6">
        <v>0.755749</v>
      </c>
      <c r="D108" s="6">
        <v>0.04414</v>
      </c>
      <c r="E108" s="5">
        <v>0.07055</v>
      </c>
      <c r="F108" s="6">
        <v>0.32058899999999996</v>
      </c>
      <c r="G108" s="6">
        <v>0.0001011</v>
      </c>
      <c r="H108" s="6">
        <f t="shared" si="8"/>
        <v>1.1911291</v>
      </c>
      <c r="I108" s="7">
        <f t="shared" si="9"/>
        <v>2.85870984</v>
      </c>
    </row>
    <row r="109" spans="1:9" ht="18.75">
      <c r="A109" s="3">
        <f t="shared" si="7"/>
        <v>95</v>
      </c>
      <c r="B109" s="15" t="s">
        <v>167</v>
      </c>
      <c r="C109" s="6"/>
      <c r="D109" s="6">
        <v>0.24184</v>
      </c>
      <c r="E109" s="5"/>
      <c r="F109" s="6">
        <v>0.013357</v>
      </c>
      <c r="G109" s="6"/>
      <c r="H109" s="6">
        <f t="shared" si="8"/>
        <v>0.255197</v>
      </c>
      <c r="I109" s="7">
        <f t="shared" si="9"/>
        <v>0.6124728</v>
      </c>
    </row>
    <row r="110" spans="1:9" ht="18.75">
      <c r="A110" s="3">
        <f t="shared" si="7"/>
        <v>96</v>
      </c>
      <c r="B110" s="15" t="s">
        <v>168</v>
      </c>
      <c r="C110" s="6"/>
      <c r="D110" s="6">
        <v>0.24418</v>
      </c>
      <c r="E110" s="5"/>
      <c r="F110" s="6">
        <v>0.00857</v>
      </c>
      <c r="G110" s="6"/>
      <c r="H110" s="6">
        <f t="shared" si="8"/>
        <v>0.25275000000000003</v>
      </c>
      <c r="I110" s="7">
        <f t="shared" si="9"/>
        <v>0.6066</v>
      </c>
    </row>
    <row r="111" spans="1:9" ht="18.75">
      <c r="A111" s="3">
        <f t="shared" si="7"/>
        <v>97</v>
      </c>
      <c r="B111" s="15" t="s">
        <v>169</v>
      </c>
      <c r="C111" s="6">
        <v>0.556384</v>
      </c>
      <c r="D111" s="6"/>
      <c r="E111" s="5"/>
      <c r="F111" s="6">
        <v>0.004208</v>
      </c>
      <c r="G111" s="6">
        <v>1.701E-05</v>
      </c>
      <c r="H111" s="6">
        <f t="shared" si="8"/>
        <v>0.56060901</v>
      </c>
      <c r="I111" s="7">
        <f t="shared" si="9"/>
        <v>1.345461624</v>
      </c>
    </row>
    <row r="112" spans="1:9" ht="18.75">
      <c r="A112" s="3">
        <f t="shared" si="7"/>
        <v>98</v>
      </c>
      <c r="B112" s="15" t="s">
        <v>170</v>
      </c>
      <c r="C112" s="6">
        <v>0.291779</v>
      </c>
      <c r="D112" s="6">
        <v>0.24962</v>
      </c>
      <c r="E112" s="5">
        <v>0.01803</v>
      </c>
      <c r="F112" s="6">
        <v>0.005797</v>
      </c>
      <c r="G112" s="6">
        <v>1.98E-05</v>
      </c>
      <c r="H112" s="6">
        <f t="shared" si="8"/>
        <v>0.5652458</v>
      </c>
      <c r="I112" s="7">
        <f t="shared" si="9"/>
        <v>1.35658992</v>
      </c>
    </row>
    <row r="113" spans="1:9" ht="18.75">
      <c r="A113" s="3">
        <f t="shared" si="7"/>
        <v>99</v>
      </c>
      <c r="B113" s="15" t="s">
        <v>171</v>
      </c>
      <c r="C113" s="6"/>
      <c r="D113" s="6"/>
      <c r="E113" s="5"/>
      <c r="F113" s="6">
        <v>0</v>
      </c>
      <c r="G113" s="6"/>
      <c r="H113" s="6">
        <f t="shared" si="8"/>
        <v>0</v>
      </c>
      <c r="I113" s="7">
        <f t="shared" si="9"/>
        <v>0</v>
      </c>
    </row>
    <row r="114" spans="1:9" ht="18.75">
      <c r="A114" s="3">
        <f t="shared" si="7"/>
        <v>100</v>
      </c>
      <c r="B114" s="15" t="s">
        <v>172</v>
      </c>
      <c r="C114" s="5"/>
      <c r="D114" s="6"/>
      <c r="E114" s="5">
        <v>0.05934</v>
      </c>
      <c r="F114" s="6">
        <v>0</v>
      </c>
      <c r="G114" s="6"/>
      <c r="H114" s="5">
        <f t="shared" si="8"/>
        <v>0.05934</v>
      </c>
      <c r="I114" s="7">
        <f t="shared" si="9"/>
        <v>0.142416</v>
      </c>
    </row>
    <row r="115" spans="1:9" ht="18.75">
      <c r="A115" s="3">
        <f t="shared" si="7"/>
        <v>101</v>
      </c>
      <c r="B115" s="15" t="s">
        <v>5</v>
      </c>
      <c r="C115" s="6">
        <v>0.283214</v>
      </c>
      <c r="D115" s="6">
        <v>0.25687</v>
      </c>
      <c r="E115" s="5">
        <v>0.02238</v>
      </c>
      <c r="F115" s="6">
        <v>0.039733</v>
      </c>
      <c r="G115" s="6">
        <v>6.55E-05</v>
      </c>
      <c r="H115" s="6">
        <f aca="true" t="shared" si="10" ref="H115:H142">SUM(C115:G115)</f>
        <v>0.6022625</v>
      </c>
      <c r="I115" s="7">
        <f t="shared" si="9"/>
        <v>1.44543</v>
      </c>
    </row>
    <row r="116" spans="1:9" ht="18.75">
      <c r="A116" s="3">
        <f t="shared" si="7"/>
        <v>102</v>
      </c>
      <c r="B116" s="15" t="s">
        <v>6</v>
      </c>
      <c r="C116" s="6">
        <v>0.307585</v>
      </c>
      <c r="D116" s="6">
        <v>0.24512</v>
      </c>
      <c r="E116" s="5">
        <v>0.018</v>
      </c>
      <c r="F116" s="6">
        <v>0.14403</v>
      </c>
      <c r="G116" s="6">
        <v>5.13E-05</v>
      </c>
      <c r="H116" s="6">
        <f t="shared" si="10"/>
        <v>0.7147863</v>
      </c>
      <c r="I116" s="7">
        <f t="shared" si="9"/>
        <v>1.71548712</v>
      </c>
    </row>
    <row r="117" spans="1:9" ht="18.75">
      <c r="A117" s="3">
        <f t="shared" si="7"/>
        <v>103</v>
      </c>
      <c r="B117" s="15" t="s">
        <v>7</v>
      </c>
      <c r="C117" s="6">
        <v>0.578677</v>
      </c>
      <c r="D117" s="6">
        <v>0.22079</v>
      </c>
      <c r="E117" s="5">
        <v>0.06593</v>
      </c>
      <c r="F117" s="6">
        <v>0.245097</v>
      </c>
      <c r="G117" s="6">
        <v>2.24E-05</v>
      </c>
      <c r="H117" s="6">
        <f t="shared" si="10"/>
        <v>1.1105164</v>
      </c>
      <c r="I117" s="7">
        <f t="shared" si="9"/>
        <v>2.66523936</v>
      </c>
    </row>
    <row r="118" spans="1:9" ht="18.75">
      <c r="A118" s="3">
        <f t="shared" si="7"/>
        <v>104</v>
      </c>
      <c r="B118" s="15" t="s">
        <v>88</v>
      </c>
      <c r="C118" s="6">
        <v>0.544275</v>
      </c>
      <c r="D118" s="6">
        <v>0.153</v>
      </c>
      <c r="E118" s="5">
        <v>0.01881</v>
      </c>
      <c r="F118" s="6">
        <v>0.057964</v>
      </c>
      <c r="G118" s="6">
        <v>2.326E-05</v>
      </c>
      <c r="H118" s="6">
        <f t="shared" si="10"/>
        <v>0.77407226</v>
      </c>
      <c r="I118" s="7">
        <f t="shared" si="9"/>
        <v>1.857773424</v>
      </c>
    </row>
    <row r="119" spans="1:9" ht="18.75">
      <c r="A119" s="3">
        <f t="shared" si="7"/>
        <v>105</v>
      </c>
      <c r="B119" s="15" t="s">
        <v>8</v>
      </c>
      <c r="C119" s="6">
        <v>0.440279</v>
      </c>
      <c r="D119" s="6">
        <v>0.23733</v>
      </c>
      <c r="E119" s="5">
        <v>0.01479</v>
      </c>
      <c r="F119" s="6">
        <v>0.063086</v>
      </c>
      <c r="G119" s="6">
        <v>1.37E-05</v>
      </c>
      <c r="H119" s="6">
        <f t="shared" si="10"/>
        <v>0.7554987</v>
      </c>
      <c r="I119" s="7">
        <f t="shared" si="9"/>
        <v>1.8131968799999998</v>
      </c>
    </row>
    <row r="120" spans="1:9" ht="18.75">
      <c r="A120" s="3">
        <f t="shared" si="7"/>
        <v>106</v>
      </c>
      <c r="B120" s="15" t="s">
        <v>9</v>
      </c>
      <c r="C120" s="6">
        <v>0.356639</v>
      </c>
      <c r="D120" s="6">
        <v>0.24353</v>
      </c>
      <c r="E120" s="5">
        <v>0.1808</v>
      </c>
      <c r="F120" s="6">
        <v>0.00965</v>
      </c>
      <c r="G120" s="6">
        <v>1.953E-05</v>
      </c>
      <c r="H120" s="6">
        <f t="shared" si="10"/>
        <v>0.79063853</v>
      </c>
      <c r="I120" s="7">
        <f t="shared" si="9"/>
        <v>1.8975324719999997</v>
      </c>
    </row>
    <row r="121" spans="1:9" ht="16.5" customHeight="1">
      <c r="A121" s="3">
        <f t="shared" si="7"/>
        <v>107</v>
      </c>
      <c r="B121" s="15" t="s">
        <v>15</v>
      </c>
      <c r="C121" s="6">
        <v>0.276792</v>
      </c>
      <c r="D121" s="6">
        <v>0.21744</v>
      </c>
      <c r="E121" s="5">
        <v>0.06583</v>
      </c>
      <c r="F121" s="6">
        <v>0.23539</v>
      </c>
      <c r="G121" s="6">
        <v>1.067E-05</v>
      </c>
      <c r="H121" s="6">
        <f aca="true" t="shared" si="11" ref="H121:H134">SUM(C121:G121)</f>
        <v>0.79546267</v>
      </c>
      <c r="I121" s="7">
        <f aca="true" t="shared" si="12" ref="I121:I134">H121*2*1.2</f>
        <v>1.909110408</v>
      </c>
    </row>
    <row r="122" spans="1:9" ht="18" customHeight="1">
      <c r="A122" s="3">
        <f t="shared" si="7"/>
        <v>108</v>
      </c>
      <c r="B122" s="15" t="s">
        <v>39</v>
      </c>
      <c r="C122" s="6">
        <v>0.438427</v>
      </c>
      <c r="D122" s="6">
        <v>0.22295</v>
      </c>
      <c r="E122" s="5">
        <v>0.06801</v>
      </c>
      <c r="F122" s="6">
        <v>0.011922</v>
      </c>
      <c r="G122" s="6">
        <v>1.833E-05</v>
      </c>
      <c r="H122" s="6">
        <f t="shared" si="11"/>
        <v>0.74132733</v>
      </c>
      <c r="I122" s="7">
        <f t="shared" si="12"/>
        <v>1.779185592</v>
      </c>
    </row>
    <row r="123" spans="1:9" ht="16.5" customHeight="1">
      <c r="A123" s="3">
        <f t="shared" si="7"/>
        <v>109</v>
      </c>
      <c r="B123" s="15" t="s">
        <v>16</v>
      </c>
      <c r="C123" s="6">
        <v>0.592692</v>
      </c>
      <c r="D123" s="6">
        <v>0.2018</v>
      </c>
      <c r="E123" s="5">
        <v>0.04278</v>
      </c>
      <c r="F123" s="6">
        <v>0.01503</v>
      </c>
      <c r="G123" s="6">
        <v>2.508E-05</v>
      </c>
      <c r="H123" s="6">
        <f t="shared" si="11"/>
        <v>0.85232708</v>
      </c>
      <c r="I123" s="7">
        <f t="shared" si="12"/>
        <v>2.0455849919999998</v>
      </c>
    </row>
    <row r="124" spans="1:9" ht="18.75">
      <c r="A124" s="3">
        <f t="shared" si="7"/>
        <v>110</v>
      </c>
      <c r="B124" s="15" t="s">
        <v>17</v>
      </c>
      <c r="C124" s="6">
        <v>0.64231</v>
      </c>
      <c r="D124" s="6">
        <v>0.15873</v>
      </c>
      <c r="E124" s="5">
        <v>0.05862</v>
      </c>
      <c r="F124" s="6">
        <v>0.215694</v>
      </c>
      <c r="G124" s="6">
        <v>1.859E-05</v>
      </c>
      <c r="H124" s="6">
        <f t="shared" si="11"/>
        <v>1.0753725900000002</v>
      </c>
      <c r="I124" s="7">
        <f t="shared" si="12"/>
        <v>2.5808942160000004</v>
      </c>
    </row>
    <row r="125" spans="1:9" ht="18.75">
      <c r="A125" s="3">
        <f t="shared" si="7"/>
        <v>111</v>
      </c>
      <c r="B125" s="15" t="s">
        <v>18</v>
      </c>
      <c r="C125" s="6">
        <v>0.501049</v>
      </c>
      <c r="D125" s="6">
        <v>0.18137</v>
      </c>
      <c r="E125" s="5">
        <v>0.0517</v>
      </c>
      <c r="F125" s="6">
        <v>0.260743</v>
      </c>
      <c r="G125" s="6">
        <v>2.129E-05</v>
      </c>
      <c r="H125" s="6">
        <f t="shared" si="11"/>
        <v>0.9948832899999999</v>
      </c>
      <c r="I125" s="7">
        <f t="shared" si="12"/>
        <v>2.3877198959999997</v>
      </c>
    </row>
    <row r="126" spans="1:9" ht="18.75">
      <c r="A126" s="3">
        <f t="shared" si="7"/>
        <v>112</v>
      </c>
      <c r="B126" s="15" t="s">
        <v>19</v>
      </c>
      <c r="C126" s="6">
        <v>0.620521</v>
      </c>
      <c r="D126" s="6">
        <v>0.20924</v>
      </c>
      <c r="E126" s="5">
        <v>0.05378</v>
      </c>
      <c r="F126" s="6">
        <v>0.021154</v>
      </c>
      <c r="G126" s="6">
        <v>2.05E-05</v>
      </c>
      <c r="H126" s="6">
        <f t="shared" si="11"/>
        <v>0.9047155</v>
      </c>
      <c r="I126" s="7">
        <f t="shared" si="12"/>
        <v>2.1713172</v>
      </c>
    </row>
    <row r="127" spans="1:9" ht="19.5" customHeight="1">
      <c r="A127" s="3">
        <f t="shared" si="7"/>
        <v>113</v>
      </c>
      <c r="B127" s="15" t="s">
        <v>20</v>
      </c>
      <c r="C127" s="6">
        <v>0.685584</v>
      </c>
      <c r="D127" s="6">
        <v>0.22222</v>
      </c>
      <c r="E127" s="5">
        <v>0.03955</v>
      </c>
      <c r="F127" s="6">
        <v>0.24673699999999998</v>
      </c>
      <c r="G127" s="6">
        <v>2.728E-05</v>
      </c>
      <c r="H127" s="6">
        <f t="shared" si="11"/>
        <v>1.1941182799999999</v>
      </c>
      <c r="I127" s="7">
        <f t="shared" si="12"/>
        <v>2.8658838719999995</v>
      </c>
    </row>
    <row r="128" spans="1:9" ht="18.75" customHeight="1">
      <c r="A128" s="3">
        <f t="shared" si="7"/>
        <v>114</v>
      </c>
      <c r="B128" s="15" t="s">
        <v>89</v>
      </c>
      <c r="C128" s="6">
        <v>0.696054</v>
      </c>
      <c r="D128" s="6">
        <v>0.19597</v>
      </c>
      <c r="E128" s="5">
        <v>0.07419</v>
      </c>
      <c r="F128" s="6">
        <v>0.06672900000000001</v>
      </c>
      <c r="G128" s="6">
        <v>2.632E-05</v>
      </c>
      <c r="H128" s="6">
        <f t="shared" si="11"/>
        <v>1.0329693199999999</v>
      </c>
      <c r="I128" s="7">
        <f t="shared" si="12"/>
        <v>2.4791263679999997</v>
      </c>
    </row>
    <row r="129" spans="1:9" ht="18.75" customHeight="1">
      <c r="A129" s="3">
        <f t="shared" si="7"/>
        <v>115</v>
      </c>
      <c r="B129" s="15" t="s">
        <v>21</v>
      </c>
      <c r="C129" s="6">
        <v>0.533186</v>
      </c>
      <c r="D129" s="6">
        <v>0.17068</v>
      </c>
      <c r="E129" s="5">
        <v>0.0539</v>
      </c>
      <c r="F129" s="6">
        <v>0.26716599999999996</v>
      </c>
      <c r="G129" s="6">
        <v>1.074E-05</v>
      </c>
      <c r="H129" s="6">
        <f t="shared" si="11"/>
        <v>1.0249427400000002</v>
      </c>
      <c r="I129" s="7">
        <f t="shared" si="12"/>
        <v>2.4598625760000004</v>
      </c>
    </row>
    <row r="130" spans="1:9" ht="19.5" customHeight="1">
      <c r="A130" s="3">
        <f t="shared" si="7"/>
        <v>116</v>
      </c>
      <c r="B130" s="15" t="s">
        <v>22</v>
      </c>
      <c r="C130" s="6">
        <v>0.498679</v>
      </c>
      <c r="D130" s="6">
        <v>0.16034</v>
      </c>
      <c r="E130" s="5">
        <v>0.06672</v>
      </c>
      <c r="F130" s="6">
        <v>0.278874</v>
      </c>
      <c r="G130" s="6">
        <v>1.374E-05</v>
      </c>
      <c r="H130" s="6">
        <f t="shared" si="11"/>
        <v>1.00462674</v>
      </c>
      <c r="I130" s="7">
        <f t="shared" si="12"/>
        <v>2.411104176</v>
      </c>
    </row>
    <row r="131" spans="1:9" ht="18.75" customHeight="1">
      <c r="A131" s="3">
        <f t="shared" si="7"/>
        <v>117</v>
      </c>
      <c r="B131" s="15" t="s">
        <v>23</v>
      </c>
      <c r="C131" s="6">
        <v>0.618877</v>
      </c>
      <c r="D131" s="6">
        <v>0.19405</v>
      </c>
      <c r="E131" s="5">
        <v>0.06596</v>
      </c>
      <c r="F131" s="6">
        <v>0.286184</v>
      </c>
      <c r="G131" s="6">
        <v>2.716E-05</v>
      </c>
      <c r="H131" s="6">
        <f t="shared" si="11"/>
        <v>1.1650981599999999</v>
      </c>
      <c r="I131" s="7">
        <f t="shared" si="12"/>
        <v>2.7962355839999997</v>
      </c>
    </row>
    <row r="132" spans="1:9" ht="18.75" customHeight="1">
      <c r="A132" s="3">
        <f t="shared" si="7"/>
        <v>118</v>
      </c>
      <c r="B132" s="15" t="s">
        <v>24</v>
      </c>
      <c r="C132" s="6">
        <v>0.570476</v>
      </c>
      <c r="D132" s="6">
        <v>0.19378</v>
      </c>
      <c r="E132" s="5">
        <v>0.04427</v>
      </c>
      <c r="F132" s="6">
        <v>0.16938899999999998</v>
      </c>
      <c r="G132" s="6">
        <v>2.882E-05</v>
      </c>
      <c r="H132" s="6">
        <f t="shared" si="11"/>
        <v>0.9779438200000001</v>
      </c>
      <c r="I132" s="7">
        <f t="shared" si="12"/>
        <v>2.3470651680000003</v>
      </c>
    </row>
    <row r="133" spans="1:9" ht="19.5" customHeight="1">
      <c r="A133" s="3">
        <f t="shared" si="7"/>
        <v>119</v>
      </c>
      <c r="B133" s="15" t="s">
        <v>25</v>
      </c>
      <c r="C133" s="6">
        <v>0.148608</v>
      </c>
      <c r="D133" s="6">
        <v>0.27079</v>
      </c>
      <c r="E133" s="5">
        <v>0.01878</v>
      </c>
      <c r="F133" s="6">
        <v>0.100892</v>
      </c>
      <c r="G133" s="6">
        <v>5.79E-06</v>
      </c>
      <c r="H133" s="6">
        <f t="shared" si="11"/>
        <v>0.5390757899999999</v>
      </c>
      <c r="I133" s="7">
        <f t="shared" si="12"/>
        <v>1.2937818959999998</v>
      </c>
    </row>
    <row r="134" spans="1:9" ht="18.75" customHeight="1">
      <c r="A134" s="3">
        <f t="shared" si="7"/>
        <v>120</v>
      </c>
      <c r="B134" s="15" t="s">
        <v>26</v>
      </c>
      <c r="C134" s="9">
        <v>0.232782</v>
      </c>
      <c r="D134" s="6">
        <v>0.24663</v>
      </c>
      <c r="E134" s="5">
        <v>0.01584</v>
      </c>
      <c r="F134" s="6">
        <v>0.004772</v>
      </c>
      <c r="G134" s="6">
        <v>6.84E-06</v>
      </c>
      <c r="H134" s="6">
        <f t="shared" si="11"/>
        <v>0.50003084</v>
      </c>
      <c r="I134" s="7">
        <f t="shared" si="12"/>
        <v>1.2000740159999999</v>
      </c>
    </row>
    <row r="135" spans="1:9" ht="18.75">
      <c r="A135" s="3">
        <f t="shared" si="7"/>
        <v>121</v>
      </c>
      <c r="B135" s="15" t="s">
        <v>10</v>
      </c>
      <c r="C135" s="6">
        <v>0.309083</v>
      </c>
      <c r="D135" s="6">
        <v>0.2744</v>
      </c>
      <c r="E135" s="5">
        <v>0.01778</v>
      </c>
      <c r="F135" s="6">
        <v>0.108129</v>
      </c>
      <c r="G135" s="6">
        <v>9.61E-06</v>
      </c>
      <c r="H135" s="6">
        <f t="shared" si="10"/>
        <v>0.70940161</v>
      </c>
      <c r="I135" s="7">
        <f t="shared" si="9"/>
        <v>1.702563864</v>
      </c>
    </row>
    <row r="136" spans="1:9" ht="18.75">
      <c r="A136" s="3">
        <f t="shared" si="7"/>
        <v>122</v>
      </c>
      <c r="B136" s="15" t="s">
        <v>11</v>
      </c>
      <c r="C136" s="6">
        <v>0.340916</v>
      </c>
      <c r="D136" s="6">
        <v>0.23652</v>
      </c>
      <c r="E136" s="5">
        <v>0.01896</v>
      </c>
      <c r="F136" s="6">
        <v>0.024694</v>
      </c>
      <c r="G136" s="6">
        <v>9.07E-06</v>
      </c>
      <c r="H136" s="6">
        <f t="shared" si="10"/>
        <v>0.6210990700000001</v>
      </c>
      <c r="I136" s="7">
        <f t="shared" si="9"/>
        <v>1.4906377680000003</v>
      </c>
    </row>
    <row r="137" spans="1:9" ht="18.75" customHeight="1">
      <c r="A137" s="3">
        <f t="shared" si="7"/>
        <v>123</v>
      </c>
      <c r="B137" s="15" t="s">
        <v>12</v>
      </c>
      <c r="C137" s="6">
        <v>0.25723</v>
      </c>
      <c r="D137" s="6">
        <v>0.24357</v>
      </c>
      <c r="E137" s="5">
        <v>0.01696</v>
      </c>
      <c r="F137" s="6">
        <v>0.005762</v>
      </c>
      <c r="G137" s="6">
        <v>5.12E-06</v>
      </c>
      <c r="H137" s="6">
        <f t="shared" si="10"/>
        <v>0.52352712</v>
      </c>
      <c r="I137" s="7">
        <f t="shared" si="9"/>
        <v>1.256465088</v>
      </c>
    </row>
    <row r="138" spans="1:9" ht="18.75" customHeight="1">
      <c r="A138" s="3">
        <f t="shared" si="7"/>
        <v>124</v>
      </c>
      <c r="B138" s="15" t="s">
        <v>67</v>
      </c>
      <c r="C138" s="6">
        <v>0.282307</v>
      </c>
      <c r="D138" s="6">
        <v>0.22569</v>
      </c>
      <c r="E138" s="5">
        <v>0.02739</v>
      </c>
      <c r="F138" s="6">
        <v>0.057884</v>
      </c>
      <c r="G138" s="6">
        <v>1.36E-05</v>
      </c>
      <c r="H138" s="6">
        <f t="shared" si="10"/>
        <v>0.5932846</v>
      </c>
      <c r="I138" s="7">
        <f t="shared" si="9"/>
        <v>1.42388304</v>
      </c>
    </row>
    <row r="139" spans="1:9" ht="18.75" customHeight="1">
      <c r="A139" s="3">
        <f t="shared" si="7"/>
        <v>125</v>
      </c>
      <c r="B139" s="15" t="s">
        <v>66</v>
      </c>
      <c r="C139" s="6">
        <v>0.256523</v>
      </c>
      <c r="D139" s="6">
        <v>0.22937</v>
      </c>
      <c r="E139" s="5">
        <v>0.0281</v>
      </c>
      <c r="F139" s="6">
        <v>0.057933</v>
      </c>
      <c r="G139" s="6">
        <v>1.388E-05</v>
      </c>
      <c r="H139" s="6">
        <f t="shared" si="10"/>
        <v>0.5719398800000001</v>
      </c>
      <c r="I139" s="7">
        <f t="shared" si="9"/>
        <v>1.372655712</v>
      </c>
    </row>
    <row r="140" spans="1:9" ht="18.75">
      <c r="A140" s="3">
        <f t="shared" si="7"/>
        <v>126</v>
      </c>
      <c r="B140" s="15" t="s">
        <v>65</v>
      </c>
      <c r="C140" s="6">
        <v>0.196414</v>
      </c>
      <c r="D140" s="6">
        <v>0.24214</v>
      </c>
      <c r="E140" s="5">
        <v>0.01791</v>
      </c>
      <c r="F140" s="6">
        <v>0.09900199999999999</v>
      </c>
      <c r="G140" s="6">
        <v>1.3E-05</v>
      </c>
      <c r="H140" s="6">
        <f t="shared" si="10"/>
        <v>0.5554790000000001</v>
      </c>
      <c r="I140" s="7">
        <f t="shared" si="9"/>
        <v>1.3331496</v>
      </c>
    </row>
    <row r="141" spans="1:9" ht="18.75" customHeight="1">
      <c r="A141" s="3">
        <f t="shared" si="7"/>
        <v>127</v>
      </c>
      <c r="B141" s="15" t="s">
        <v>13</v>
      </c>
      <c r="C141" s="6"/>
      <c r="D141" s="6"/>
      <c r="E141" s="5">
        <v>0.02874</v>
      </c>
      <c r="F141" s="6">
        <v>0</v>
      </c>
      <c r="G141" s="6"/>
      <c r="H141" s="6">
        <f t="shared" si="10"/>
        <v>0.02874</v>
      </c>
      <c r="I141" s="7">
        <f t="shared" si="9"/>
        <v>0.068976</v>
      </c>
    </row>
    <row r="142" spans="1:9" ht="18.75">
      <c r="A142" s="3">
        <f t="shared" si="7"/>
        <v>128</v>
      </c>
      <c r="B142" s="15" t="s">
        <v>14</v>
      </c>
      <c r="C142" s="6">
        <v>0.26399</v>
      </c>
      <c r="D142" s="6">
        <v>0.2448</v>
      </c>
      <c r="E142" s="5">
        <v>0.01895</v>
      </c>
      <c r="F142" s="6">
        <v>0.006037000000000001</v>
      </c>
      <c r="G142" s="6">
        <v>2.114E-05</v>
      </c>
      <c r="H142" s="6">
        <f t="shared" si="10"/>
        <v>0.5337981399999999</v>
      </c>
      <c r="I142" s="7">
        <f t="shared" si="9"/>
        <v>1.2811155359999997</v>
      </c>
    </row>
    <row r="143" spans="1:9" ht="18.75">
      <c r="A143" s="3">
        <f t="shared" si="7"/>
        <v>129</v>
      </c>
      <c r="B143" s="14" t="s">
        <v>27</v>
      </c>
      <c r="C143" s="6">
        <v>0.669959</v>
      </c>
      <c r="D143" s="6">
        <v>0.06028</v>
      </c>
      <c r="E143" s="5">
        <v>0.07877</v>
      </c>
      <c r="F143" s="6">
        <v>0.007626</v>
      </c>
      <c r="G143" s="6"/>
      <c r="H143" s="6">
        <f aca="true" t="shared" si="13" ref="H143:H157">SUM(C143:G143)</f>
        <v>0.816635</v>
      </c>
      <c r="I143" s="7">
        <f t="shared" si="9"/>
        <v>1.959924</v>
      </c>
    </row>
    <row r="144" spans="1:9" ht="18.75">
      <c r="A144" s="3">
        <f t="shared" si="7"/>
        <v>130</v>
      </c>
      <c r="B144" s="14" t="s">
        <v>64</v>
      </c>
      <c r="C144" s="6">
        <v>0.804632</v>
      </c>
      <c r="D144" s="6">
        <v>0.18325</v>
      </c>
      <c r="E144" s="5">
        <v>0.04713</v>
      </c>
      <c r="F144" s="6">
        <v>0.017039</v>
      </c>
      <c r="G144" s="6">
        <v>0.00050708</v>
      </c>
      <c r="H144" s="6">
        <f t="shared" si="13"/>
        <v>1.05255808</v>
      </c>
      <c r="I144" s="7">
        <f aca="true" t="shared" si="14" ref="I144:I157">H144*2*1.2</f>
        <v>2.526139392</v>
      </c>
    </row>
    <row r="145" spans="1:9" ht="18.75">
      <c r="A145" s="3">
        <f aca="true" t="shared" si="15" ref="A145:A157">A144+1</f>
        <v>131</v>
      </c>
      <c r="B145" s="15" t="s">
        <v>28</v>
      </c>
      <c r="C145" s="6">
        <v>0.189596</v>
      </c>
      <c r="D145" s="6">
        <v>0.21921</v>
      </c>
      <c r="E145" s="5">
        <v>0.01713</v>
      </c>
      <c r="F145" s="6">
        <v>0.106288</v>
      </c>
      <c r="G145" s="6">
        <v>6.91E-06</v>
      </c>
      <c r="H145" s="6">
        <f t="shared" si="13"/>
        <v>0.53223091</v>
      </c>
      <c r="I145" s="7">
        <f t="shared" si="14"/>
        <v>1.277354184</v>
      </c>
    </row>
    <row r="146" spans="1:9" ht="18.75" customHeight="1">
      <c r="A146" s="3">
        <f t="shared" si="15"/>
        <v>132</v>
      </c>
      <c r="B146" s="15" t="s">
        <v>29</v>
      </c>
      <c r="C146" s="6">
        <v>0.173414</v>
      </c>
      <c r="D146" s="6">
        <v>0.23823</v>
      </c>
      <c r="E146" s="5">
        <v>0.01748</v>
      </c>
      <c r="F146" s="6">
        <v>0.026958</v>
      </c>
      <c r="G146" s="6">
        <v>4.25E-06</v>
      </c>
      <c r="H146" s="6">
        <f t="shared" si="13"/>
        <v>0.45608624999999997</v>
      </c>
      <c r="I146" s="7">
        <f t="shared" si="14"/>
        <v>1.0946069999999999</v>
      </c>
    </row>
    <row r="147" spans="1:9" ht="18.75" customHeight="1">
      <c r="A147" s="3">
        <f t="shared" si="15"/>
        <v>133</v>
      </c>
      <c r="B147" s="15" t="s">
        <v>30</v>
      </c>
      <c r="C147" s="6">
        <v>0.25931</v>
      </c>
      <c r="D147" s="6">
        <v>0.23967</v>
      </c>
      <c r="E147" s="5">
        <v>0.0189</v>
      </c>
      <c r="F147" s="6">
        <v>0.096734</v>
      </c>
      <c r="G147" s="6">
        <v>1.117E-05</v>
      </c>
      <c r="H147" s="6">
        <f t="shared" si="13"/>
        <v>0.6146251699999999</v>
      </c>
      <c r="I147" s="7">
        <f t="shared" si="14"/>
        <v>1.4751004079999999</v>
      </c>
    </row>
    <row r="148" spans="1:9" ht="18.75" customHeight="1">
      <c r="A148" s="3">
        <f t="shared" si="15"/>
        <v>134</v>
      </c>
      <c r="B148" s="15" t="s">
        <v>31</v>
      </c>
      <c r="C148" s="6">
        <v>0.218733</v>
      </c>
      <c r="D148" s="6">
        <v>0.25474</v>
      </c>
      <c r="E148" s="5">
        <v>0.0187</v>
      </c>
      <c r="F148" s="6">
        <v>0.089057</v>
      </c>
      <c r="G148" s="6">
        <v>1.492E-05</v>
      </c>
      <c r="H148" s="6">
        <f t="shared" si="13"/>
        <v>0.58124492</v>
      </c>
      <c r="I148" s="7">
        <f t="shared" si="14"/>
        <v>1.394987808</v>
      </c>
    </row>
    <row r="149" spans="1:9" ht="18.75" customHeight="1">
      <c r="A149" s="3">
        <f t="shared" si="15"/>
        <v>135</v>
      </c>
      <c r="B149" s="15" t="s">
        <v>32</v>
      </c>
      <c r="C149" s="6">
        <v>0.188791</v>
      </c>
      <c r="D149" s="6">
        <v>0.26868</v>
      </c>
      <c r="E149" s="5">
        <v>0.0186</v>
      </c>
      <c r="F149" s="6">
        <v>0.092831</v>
      </c>
      <c r="G149" s="6">
        <v>6.09E-06</v>
      </c>
      <c r="H149" s="6">
        <f t="shared" si="13"/>
        <v>0.56890809</v>
      </c>
      <c r="I149" s="7">
        <f t="shared" si="14"/>
        <v>1.365379416</v>
      </c>
    </row>
    <row r="150" spans="1:9" ht="18.75">
      <c r="A150" s="3">
        <f t="shared" si="15"/>
        <v>136</v>
      </c>
      <c r="B150" s="15" t="s">
        <v>33</v>
      </c>
      <c r="C150" s="6">
        <v>0.237182</v>
      </c>
      <c r="D150" s="6">
        <v>0.24462</v>
      </c>
      <c r="E150" s="5">
        <v>0.01748</v>
      </c>
      <c r="F150" s="6">
        <v>0.091631</v>
      </c>
      <c r="G150" s="6">
        <v>9.5E-06</v>
      </c>
      <c r="H150" s="6">
        <f t="shared" si="13"/>
        <v>0.5909225</v>
      </c>
      <c r="I150" s="7">
        <f t="shared" si="14"/>
        <v>1.418214</v>
      </c>
    </row>
    <row r="151" spans="1:9" ht="18.75">
      <c r="A151" s="3">
        <f t="shared" si="15"/>
        <v>137</v>
      </c>
      <c r="B151" s="15" t="s">
        <v>0</v>
      </c>
      <c r="C151" s="6">
        <v>0.176596</v>
      </c>
      <c r="D151" s="6">
        <v>0.22437</v>
      </c>
      <c r="E151" s="5">
        <v>0.01465</v>
      </c>
      <c r="F151" s="6">
        <v>0.096387</v>
      </c>
      <c r="G151" s="6">
        <v>1.327E-05</v>
      </c>
      <c r="H151" s="6">
        <f t="shared" si="13"/>
        <v>0.5120162699999999</v>
      </c>
      <c r="I151" s="7">
        <f t="shared" si="14"/>
        <v>1.2288390479999998</v>
      </c>
    </row>
    <row r="152" spans="1:9" ht="18.75">
      <c r="A152" s="3">
        <f t="shared" si="15"/>
        <v>138</v>
      </c>
      <c r="B152" s="15" t="s">
        <v>34</v>
      </c>
      <c r="C152" s="6">
        <v>0.327499</v>
      </c>
      <c r="D152" s="6">
        <v>0.22972</v>
      </c>
      <c r="E152" s="5">
        <v>0.02568</v>
      </c>
      <c r="F152" s="6">
        <v>0.01046</v>
      </c>
      <c r="G152" s="6">
        <v>9.19E-06</v>
      </c>
      <c r="H152" s="6">
        <f t="shared" si="13"/>
        <v>0.5933681900000001</v>
      </c>
      <c r="I152" s="7">
        <f t="shared" si="14"/>
        <v>1.424083656</v>
      </c>
    </row>
    <row r="153" spans="1:9" ht="18.75">
      <c r="A153" s="3">
        <f t="shared" si="15"/>
        <v>139</v>
      </c>
      <c r="B153" s="15" t="s">
        <v>35</v>
      </c>
      <c r="C153" s="6">
        <v>0.320402</v>
      </c>
      <c r="D153" s="6">
        <v>0.21409</v>
      </c>
      <c r="E153" s="5">
        <v>0.01618</v>
      </c>
      <c r="F153" s="6">
        <v>0.005411</v>
      </c>
      <c r="G153" s="6">
        <v>1.788E-05</v>
      </c>
      <c r="H153" s="6">
        <f t="shared" si="13"/>
        <v>0.55610088</v>
      </c>
      <c r="I153" s="7">
        <f t="shared" si="14"/>
        <v>1.334642112</v>
      </c>
    </row>
    <row r="154" spans="1:9" ht="19.5" customHeight="1">
      <c r="A154" s="3">
        <f t="shared" si="15"/>
        <v>140</v>
      </c>
      <c r="B154" s="15" t="s">
        <v>36</v>
      </c>
      <c r="C154" s="6">
        <v>0.583556</v>
      </c>
      <c r="D154" s="6">
        <v>0.2018</v>
      </c>
      <c r="E154" s="5">
        <v>0.01354</v>
      </c>
      <c r="F154" s="6">
        <v>0.003929</v>
      </c>
      <c r="G154" s="6">
        <v>1.84E-05</v>
      </c>
      <c r="H154" s="6">
        <f t="shared" si="13"/>
        <v>0.8028433999999999</v>
      </c>
      <c r="I154" s="7">
        <f t="shared" si="14"/>
        <v>1.9268241599999996</v>
      </c>
    </row>
    <row r="155" spans="1:9" ht="18.75" customHeight="1">
      <c r="A155" s="3">
        <f t="shared" si="15"/>
        <v>141</v>
      </c>
      <c r="B155" s="15" t="s">
        <v>1</v>
      </c>
      <c r="C155" s="6">
        <v>0.365712</v>
      </c>
      <c r="D155" s="6">
        <v>0.23838</v>
      </c>
      <c r="E155" s="5">
        <v>0.01298</v>
      </c>
      <c r="F155" s="6">
        <v>0.003404</v>
      </c>
      <c r="G155" s="6">
        <v>1.586E-05</v>
      </c>
      <c r="H155" s="6">
        <f t="shared" si="13"/>
        <v>0.6204918599999999</v>
      </c>
      <c r="I155" s="7">
        <f t="shared" si="14"/>
        <v>1.4891804639999997</v>
      </c>
    </row>
    <row r="156" spans="1:9" ht="19.5" customHeight="1">
      <c r="A156" s="3">
        <f t="shared" si="15"/>
        <v>142</v>
      </c>
      <c r="B156" s="15" t="s">
        <v>37</v>
      </c>
      <c r="C156" s="6">
        <v>0.733662</v>
      </c>
      <c r="D156" s="6">
        <v>0.19838</v>
      </c>
      <c r="E156" s="5">
        <v>0.10234</v>
      </c>
      <c r="F156" s="6">
        <v>0.077385</v>
      </c>
      <c r="G156" s="6">
        <v>7.333E-05</v>
      </c>
      <c r="H156" s="6">
        <f t="shared" si="13"/>
        <v>1.1118403300000002</v>
      </c>
      <c r="I156" s="7">
        <f t="shared" si="14"/>
        <v>2.6684167920000004</v>
      </c>
    </row>
    <row r="157" spans="1:9" ht="18.75" customHeight="1">
      <c r="A157" s="3">
        <f t="shared" si="15"/>
        <v>143</v>
      </c>
      <c r="B157" s="15" t="s">
        <v>38</v>
      </c>
      <c r="C157" s="6">
        <v>0.59821</v>
      </c>
      <c r="D157" s="6">
        <v>0.23308</v>
      </c>
      <c r="E157" s="5">
        <v>0.01744</v>
      </c>
      <c r="F157" s="6">
        <v>0.015327</v>
      </c>
      <c r="G157" s="6">
        <v>3.47E-05</v>
      </c>
      <c r="H157" s="6">
        <f t="shared" si="13"/>
        <v>0.8640917000000001</v>
      </c>
      <c r="I157" s="7">
        <f t="shared" si="14"/>
        <v>2.0738200800000004</v>
      </c>
    </row>
    <row r="158" spans="1:9" ht="18.75" customHeight="1">
      <c r="A158" s="13"/>
      <c r="B158" s="12"/>
      <c r="C158" s="17"/>
      <c r="D158" s="17"/>
      <c r="E158" s="16"/>
      <c r="F158" s="17"/>
      <c r="G158" s="17"/>
      <c r="H158" s="17"/>
      <c r="I158" s="18"/>
    </row>
    <row r="159" spans="1:9" ht="18.75" customHeight="1">
      <c r="A159" s="13"/>
      <c r="B159" s="12"/>
      <c r="C159" s="17"/>
      <c r="D159" s="17"/>
      <c r="E159" s="16"/>
      <c r="F159" s="17"/>
      <c r="G159" s="17"/>
      <c r="H159" s="17"/>
      <c r="I159" s="18"/>
    </row>
    <row r="160" spans="1:14" ht="18.75" customHeight="1">
      <c r="A160" s="13"/>
      <c r="B160" s="2" t="s">
        <v>105</v>
      </c>
      <c r="J160" s="2"/>
      <c r="K160" s="2"/>
      <c r="L160" s="2"/>
      <c r="M160" s="2"/>
      <c r="N160" s="2"/>
    </row>
    <row r="161" spans="2:14" ht="18.75">
      <c r="B161" s="2" t="s">
        <v>106</v>
      </c>
      <c r="G161" s="2" t="s">
        <v>107</v>
      </c>
      <c r="J161" s="2"/>
      <c r="K161" s="2"/>
      <c r="L161" s="2"/>
      <c r="N161" s="2"/>
    </row>
    <row r="163" spans="1:9" ht="18.75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ht="18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8.75">
      <c r="A165" s="1"/>
      <c r="B165" s="1"/>
      <c r="C165" s="1"/>
      <c r="D165" s="1"/>
      <c r="E165" s="1"/>
      <c r="F165" s="1"/>
      <c r="G165" s="1"/>
      <c r="H165" s="1"/>
      <c r="I165" s="1"/>
    </row>
    <row r="172" spans="1:10" ht="18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</sheetData>
  <mergeCells count="14">
    <mergeCell ref="A172:J172"/>
    <mergeCell ref="G13:J13"/>
    <mergeCell ref="A8:I8"/>
    <mergeCell ref="I10:I11"/>
    <mergeCell ref="H10:H11"/>
    <mergeCell ref="G10:G11"/>
    <mergeCell ref="E10:E11"/>
    <mergeCell ref="F10:F11"/>
    <mergeCell ref="A10:A11"/>
    <mergeCell ref="B10:B11"/>
    <mergeCell ref="C10:C11"/>
    <mergeCell ref="D10:D11"/>
    <mergeCell ref="A163:I163"/>
    <mergeCell ref="A7:I7"/>
  </mergeCells>
  <printOptions/>
  <pageMargins left="0.3937007874015748" right="0.3937007874015748" top="0.26" bottom="0.28" header="0.26" footer="0.28"/>
  <pageSetup horizontalDpi="600" verticalDpi="600" orientation="landscape" paperSize="9" scale="85" r:id="rId1"/>
  <headerFooter alignWithMargins="0">
    <oddHeader>&amp;C&amp;P</oddHeader>
  </headerFooter>
  <rowBreaks count="5" manualBreakCount="5">
    <brk id="26" max="255" man="1"/>
    <brk id="55" max="8" man="1"/>
    <brk id="85" max="8" man="1"/>
    <brk id="115" max="8" man="1"/>
    <brk id="145" max="8" man="1"/>
  </rowBreaks>
  <colBreaks count="1" manualBreakCount="1">
    <brk id="9" max="1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60" zoomScaleNormal="75" workbookViewId="0" topLeftCell="A19">
      <selection activeCell="G32" sqref="G32:G33"/>
    </sheetView>
  </sheetViews>
  <sheetFormatPr defaultColWidth="9.140625" defaultRowHeight="12.75"/>
  <cols>
    <col min="1" max="1" width="7.140625" style="28" customWidth="1"/>
    <col min="2" max="2" width="40.140625" style="0" customWidth="1"/>
    <col min="3" max="3" width="14.57421875" style="0" customWidth="1"/>
    <col min="4" max="4" width="14.140625" style="0" customWidth="1"/>
    <col min="5" max="6" width="13.8515625" style="0" customWidth="1"/>
    <col min="7" max="7" width="16.8515625" style="0" customWidth="1"/>
    <col min="8" max="8" width="14.00390625" style="0" customWidth="1"/>
    <col min="9" max="9" width="19.421875" style="0" customWidth="1"/>
  </cols>
  <sheetData>
    <row r="1" ht="18.75">
      <c r="G1" s="2"/>
    </row>
    <row r="2" ht="18.75">
      <c r="G2" s="2"/>
    </row>
    <row r="3" ht="18.75">
      <c r="G3" s="2"/>
    </row>
    <row r="4" spans="1:10" ht="17.25" customHeight="1">
      <c r="A4" s="1"/>
      <c r="B4" s="24"/>
      <c r="C4" s="24"/>
      <c r="D4" s="24"/>
      <c r="E4" s="24"/>
      <c r="F4" s="24"/>
      <c r="G4" s="2"/>
      <c r="I4" s="24"/>
      <c r="J4" s="24"/>
    </row>
    <row r="5" spans="1:10" ht="18" customHeight="1">
      <c r="A5" s="1"/>
      <c r="B5" s="24"/>
      <c r="C5" s="24"/>
      <c r="D5" s="24"/>
      <c r="E5" s="24"/>
      <c r="F5" s="24"/>
      <c r="G5" s="2"/>
      <c r="I5" s="24"/>
      <c r="J5" s="24"/>
    </row>
    <row r="6" spans="1:10" ht="18" customHeight="1">
      <c r="A6" s="1"/>
      <c r="B6" s="24"/>
      <c r="C6" s="24"/>
      <c r="D6" s="24"/>
      <c r="E6" s="24"/>
      <c r="F6" s="24"/>
      <c r="G6" s="24"/>
      <c r="H6" s="2"/>
      <c r="I6" s="24"/>
      <c r="J6" s="24"/>
    </row>
    <row r="7" spans="1:10" ht="18" customHeight="1">
      <c r="A7" s="42"/>
      <c r="B7" s="42"/>
      <c r="C7" s="42"/>
      <c r="D7" s="42"/>
      <c r="E7" s="42"/>
      <c r="F7" s="42"/>
      <c r="G7" s="42"/>
      <c r="H7" s="42"/>
      <c r="I7" s="42"/>
      <c r="J7" s="24"/>
    </row>
    <row r="8" spans="1:10" ht="18" customHeight="1">
      <c r="A8" s="42"/>
      <c r="B8" s="42"/>
      <c r="C8" s="42"/>
      <c r="D8" s="42"/>
      <c r="E8" s="42"/>
      <c r="F8" s="42"/>
      <c r="G8" s="42"/>
      <c r="H8" s="42"/>
      <c r="I8" s="42"/>
      <c r="J8" s="24"/>
    </row>
    <row r="9" spans="1:10" ht="18" customHeight="1">
      <c r="A9" s="22"/>
      <c r="B9" s="22"/>
      <c r="C9" s="22"/>
      <c r="D9" s="22"/>
      <c r="E9" s="22"/>
      <c r="F9" s="22"/>
      <c r="G9" s="22"/>
      <c r="H9" s="22"/>
      <c r="I9" s="22"/>
      <c r="J9" s="24"/>
    </row>
    <row r="10" spans="1:10" ht="18" customHeight="1">
      <c r="A10" s="22"/>
      <c r="B10" s="22"/>
      <c r="C10" s="22"/>
      <c r="D10" s="22"/>
      <c r="E10" s="22"/>
      <c r="F10" s="22"/>
      <c r="G10" s="22"/>
      <c r="I10" s="2"/>
      <c r="J10" s="24"/>
    </row>
    <row r="11" spans="1:10" ht="73.5" customHeight="1">
      <c r="A11" s="50"/>
      <c r="B11" s="51"/>
      <c r="C11" s="48"/>
      <c r="D11" s="48"/>
      <c r="E11" s="48"/>
      <c r="F11" s="48"/>
      <c r="G11" s="48"/>
      <c r="H11" s="48"/>
      <c r="I11" s="49"/>
      <c r="J11" s="16"/>
    </row>
    <row r="12" spans="1:10" ht="112.5" customHeight="1">
      <c r="A12" s="50"/>
      <c r="B12" s="51"/>
      <c r="C12" s="48"/>
      <c r="D12" s="48"/>
      <c r="E12" s="48"/>
      <c r="F12" s="48"/>
      <c r="G12" s="48"/>
      <c r="H12" s="48"/>
      <c r="I12" s="49"/>
      <c r="J12" s="16"/>
    </row>
    <row r="13" spans="1:10" ht="18.75">
      <c r="A13" s="13"/>
      <c r="B13" s="12"/>
      <c r="C13" s="17"/>
      <c r="D13" s="17"/>
      <c r="E13" s="16"/>
      <c r="F13" s="17"/>
      <c r="G13" s="17"/>
      <c r="H13" s="17"/>
      <c r="I13" s="18"/>
      <c r="J13" s="16"/>
    </row>
    <row r="14" spans="1:10" ht="18.75">
      <c r="A14" s="13"/>
      <c r="B14" s="12"/>
      <c r="C14" s="17"/>
      <c r="D14" s="17"/>
      <c r="E14" s="16"/>
      <c r="F14" s="17"/>
      <c r="G14" s="17"/>
      <c r="H14" s="17"/>
      <c r="I14" s="18"/>
      <c r="J14" s="16"/>
    </row>
    <row r="15" spans="1:10" ht="18.75">
      <c r="A15" s="13"/>
      <c r="B15" s="12"/>
      <c r="C15" s="17"/>
      <c r="D15" s="17"/>
      <c r="E15" s="16"/>
      <c r="F15" s="17"/>
      <c r="G15" s="17"/>
      <c r="H15" s="17"/>
      <c r="I15" s="18"/>
      <c r="J15" s="16"/>
    </row>
    <row r="16" spans="1:10" ht="12.75">
      <c r="A16" s="29"/>
      <c r="B16" s="30"/>
      <c r="C16" s="30"/>
      <c r="D16" s="30"/>
      <c r="E16" s="30"/>
      <c r="F16" s="30"/>
      <c r="G16" s="30"/>
      <c r="H16" s="30"/>
      <c r="I16" s="30"/>
      <c r="J16" s="30"/>
    </row>
    <row r="19" spans="2:14" ht="18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8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</row>
    <row r="23" spans="1:10" ht="18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9" ht="18.75">
      <c r="G29" s="2" t="s">
        <v>113</v>
      </c>
    </row>
    <row r="30" ht="18.75">
      <c r="G30" s="2" t="s">
        <v>102</v>
      </c>
    </row>
    <row r="31" ht="18.75">
      <c r="G31" s="2" t="s">
        <v>103</v>
      </c>
    </row>
    <row r="32" spans="1:10" ht="18.75">
      <c r="A32" s="1"/>
      <c r="B32" s="24"/>
      <c r="C32" s="24"/>
      <c r="D32" s="24"/>
      <c r="E32" s="24"/>
      <c r="F32" s="24"/>
      <c r="G32" s="2" t="s">
        <v>180</v>
      </c>
      <c r="I32" s="24"/>
      <c r="J32" s="24"/>
    </row>
    <row r="33" spans="1:10" ht="18.75">
      <c r="A33" s="1"/>
      <c r="B33" s="24"/>
      <c r="C33" s="24"/>
      <c r="D33" s="24"/>
      <c r="E33" s="24"/>
      <c r="F33" s="24"/>
      <c r="G33" s="2" t="s">
        <v>181</v>
      </c>
      <c r="I33" s="24"/>
      <c r="J33" s="24"/>
    </row>
    <row r="34" spans="1:10" ht="18.75">
      <c r="A34" s="1"/>
      <c r="B34" s="24"/>
      <c r="C34" s="24"/>
      <c r="D34" s="24"/>
      <c r="E34" s="24"/>
      <c r="F34" s="24"/>
      <c r="G34" s="24"/>
      <c r="H34" s="2"/>
      <c r="I34" s="24"/>
      <c r="J34" s="24"/>
    </row>
    <row r="35" spans="1:10" ht="18.75">
      <c r="A35" s="42" t="s">
        <v>175</v>
      </c>
      <c r="B35" s="42"/>
      <c r="C35" s="42"/>
      <c r="D35" s="42"/>
      <c r="E35" s="42"/>
      <c r="F35" s="42"/>
      <c r="G35" s="42"/>
      <c r="H35" s="42"/>
      <c r="I35" s="42"/>
      <c r="J35" s="24"/>
    </row>
    <row r="36" spans="1:10" ht="18.75">
      <c r="A36" s="42" t="s">
        <v>176</v>
      </c>
      <c r="B36" s="42"/>
      <c r="C36" s="42"/>
      <c r="D36" s="42"/>
      <c r="E36" s="42"/>
      <c r="F36" s="42"/>
      <c r="G36" s="42"/>
      <c r="H36" s="42"/>
      <c r="I36" s="42"/>
      <c r="J36" s="24"/>
    </row>
    <row r="37" spans="1:10" ht="18.75">
      <c r="A37" s="22"/>
      <c r="B37" s="22"/>
      <c r="C37" s="22"/>
      <c r="D37" s="22"/>
      <c r="E37" s="22"/>
      <c r="F37" s="22"/>
      <c r="G37" s="22"/>
      <c r="H37" s="22"/>
      <c r="I37" s="22"/>
      <c r="J37" s="24"/>
    </row>
    <row r="38" spans="1:10" ht="18.75">
      <c r="A38" s="22"/>
      <c r="B38" s="22"/>
      <c r="C38" s="22"/>
      <c r="D38" s="22"/>
      <c r="E38" s="22"/>
      <c r="F38" s="22"/>
      <c r="G38" s="22"/>
      <c r="I38" s="2" t="s">
        <v>100</v>
      </c>
      <c r="J38" s="24"/>
    </row>
    <row r="39" spans="1:10" ht="18.75">
      <c r="A39" s="46" t="s">
        <v>173</v>
      </c>
      <c r="B39" s="47" t="s">
        <v>86</v>
      </c>
      <c r="C39" s="45" t="s">
        <v>91</v>
      </c>
      <c r="D39" s="45" t="s">
        <v>95</v>
      </c>
      <c r="E39" s="45" t="s">
        <v>96</v>
      </c>
      <c r="F39" s="40" t="s">
        <v>99</v>
      </c>
      <c r="G39" s="45" t="s">
        <v>97</v>
      </c>
      <c r="H39" s="45" t="s">
        <v>77</v>
      </c>
      <c r="I39" s="43" t="s">
        <v>114</v>
      </c>
      <c r="J39" s="2"/>
    </row>
    <row r="40" spans="1:10" ht="18.75">
      <c r="A40" s="46"/>
      <c r="B40" s="47"/>
      <c r="C40" s="45"/>
      <c r="D40" s="45"/>
      <c r="E40" s="45"/>
      <c r="F40" s="41"/>
      <c r="G40" s="45"/>
      <c r="H40" s="45"/>
      <c r="I40" s="43"/>
      <c r="J40" s="2"/>
    </row>
    <row r="41" spans="1:10" ht="18.75">
      <c r="A41" s="3">
        <v>1</v>
      </c>
      <c r="B41" s="15" t="s">
        <v>40</v>
      </c>
      <c r="C41" s="6">
        <v>0.473518</v>
      </c>
      <c r="D41" s="6">
        <v>0.25687</v>
      </c>
      <c r="E41" s="5">
        <v>0.06744</v>
      </c>
      <c r="F41" s="6">
        <v>0.13039800000000001</v>
      </c>
      <c r="G41" s="6">
        <v>2.329E-05</v>
      </c>
      <c r="H41" s="6">
        <f>SUM(C41:G41)</f>
        <v>0.92824929</v>
      </c>
      <c r="I41" s="7">
        <f>H41*1.2</f>
        <v>1.113899148</v>
      </c>
      <c r="J41" s="2"/>
    </row>
    <row r="42" spans="1:10" ht="18.75">
      <c r="A42" s="3">
        <v>2</v>
      </c>
      <c r="B42" s="15" t="s">
        <v>83</v>
      </c>
      <c r="C42" s="6">
        <v>0.580542</v>
      </c>
      <c r="D42" s="6">
        <v>0.21206</v>
      </c>
      <c r="E42" s="5">
        <v>0.02338</v>
      </c>
      <c r="F42" s="6">
        <v>0.119949</v>
      </c>
      <c r="G42" s="6">
        <v>2.37E-05</v>
      </c>
      <c r="H42" s="6">
        <f>SUM(C42:G42)</f>
        <v>0.9359546999999999</v>
      </c>
      <c r="I42" s="7">
        <f>H42*1.2</f>
        <v>1.12314564</v>
      </c>
      <c r="J42" s="2"/>
    </row>
    <row r="43" spans="1:10" ht="18.75">
      <c r="A43" s="3">
        <v>3</v>
      </c>
      <c r="B43" s="15" t="s">
        <v>9</v>
      </c>
      <c r="C43" s="6">
        <v>0.356639</v>
      </c>
      <c r="D43" s="6">
        <v>0.24353</v>
      </c>
      <c r="E43" s="5">
        <v>0.1808</v>
      </c>
      <c r="F43" s="6">
        <v>0.00965</v>
      </c>
      <c r="G43" s="6">
        <v>1.953E-05</v>
      </c>
      <c r="H43" s="6">
        <f>SUM(C43:G43)</f>
        <v>0.79063853</v>
      </c>
      <c r="I43" s="7">
        <f>H43*1.2</f>
        <v>0.9487662359999999</v>
      </c>
      <c r="J43" s="2"/>
    </row>
    <row r="47" spans="2:10" ht="18.75">
      <c r="B47" s="2" t="s">
        <v>105</v>
      </c>
      <c r="C47" s="2"/>
      <c r="D47" s="2"/>
      <c r="E47" s="2"/>
      <c r="F47" s="2"/>
      <c r="G47" s="2"/>
      <c r="H47" s="2"/>
      <c r="I47" s="2"/>
      <c r="J47" s="2"/>
    </row>
    <row r="48" spans="2:10" ht="18.75">
      <c r="B48" s="2" t="s">
        <v>106</v>
      </c>
      <c r="C48" s="2"/>
      <c r="D48" s="2"/>
      <c r="E48" s="2"/>
      <c r="F48" s="2"/>
      <c r="G48" s="2"/>
      <c r="H48" s="2" t="s">
        <v>107</v>
      </c>
      <c r="I48" s="2"/>
      <c r="J48" s="2"/>
    </row>
    <row r="51" spans="1:10" ht="18">
      <c r="A51" s="44"/>
      <c r="B51" s="44"/>
      <c r="C51" s="44"/>
      <c r="D51" s="44"/>
      <c r="E51" s="44"/>
      <c r="F51" s="44"/>
      <c r="G51" s="44"/>
      <c r="H51" s="44"/>
      <c r="I51" s="44"/>
      <c r="J51" s="44"/>
    </row>
  </sheetData>
  <mergeCells count="24">
    <mergeCell ref="A7:I7"/>
    <mergeCell ref="A8:I8"/>
    <mergeCell ref="I11:I12"/>
    <mergeCell ref="A23:J23"/>
    <mergeCell ref="E11:E12"/>
    <mergeCell ref="G11:G12"/>
    <mergeCell ref="H11:H12"/>
    <mergeCell ref="A11:A12"/>
    <mergeCell ref="B11:B12"/>
    <mergeCell ref="C11:C12"/>
    <mergeCell ref="D11:D12"/>
    <mergeCell ref="F11:F12"/>
    <mergeCell ref="A35:I35"/>
    <mergeCell ref="A36:I36"/>
    <mergeCell ref="I39:I40"/>
    <mergeCell ref="A51:J51"/>
    <mergeCell ref="E39:E40"/>
    <mergeCell ref="F39:F40"/>
    <mergeCell ref="G39:G40"/>
    <mergeCell ref="H39:H40"/>
    <mergeCell ref="A39:A40"/>
    <mergeCell ref="B39:B40"/>
    <mergeCell ref="C39:C40"/>
    <mergeCell ref="D39:D40"/>
  </mergeCells>
  <printOptions/>
  <pageMargins left="0.3937007874015748" right="0.3937007874015748" top="0.31496062992125984" bottom="0.5511811023622047" header="0.31496062992125984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2012-06-25T12:46:23Z</cp:lastPrinted>
  <dcterms:created xsi:type="dcterms:W3CDTF">1996-10-08T23:32:33Z</dcterms:created>
  <dcterms:modified xsi:type="dcterms:W3CDTF">2012-06-25T12:58:31Z</dcterms:modified>
  <cp:category/>
  <cp:version/>
  <cp:contentType/>
  <cp:contentStatus/>
</cp:coreProperties>
</file>