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инши гурт" sheetId="1" r:id="rId1"/>
    <sheet name="гуртожиток" sheetId="2" r:id="rId2"/>
  </sheets>
  <definedNames>
    <definedName name="_xlnm.Print_Titles" localSheetId="0">'инши гурт'!$11:$11</definedName>
    <definedName name="_xlnm.Print_Area" localSheetId="0">'инши гурт'!$A$1:$I$15</definedName>
  </definedNames>
  <calcPr fullCalcOnLoad="1"/>
</workbook>
</file>

<file path=xl/sharedStrings.xml><?xml version="1.0" encoding="utf-8"?>
<sst xmlns="http://schemas.openxmlformats.org/spreadsheetml/2006/main" count="50" uniqueCount="33">
  <si>
    <t>№ п/п</t>
  </si>
  <si>
    <t>Адреса житлового будинку</t>
  </si>
  <si>
    <t>рентабельність        100%</t>
  </si>
  <si>
    <t>прибирання прибудинкової території</t>
  </si>
  <si>
    <t>вивезення побутових відходів</t>
  </si>
  <si>
    <t>технічне обслуговування ліфтів</t>
  </si>
  <si>
    <t>енергопостачання ліфтів</t>
  </si>
  <si>
    <t>технічне обслуговування внутрішньобудинкових систем</t>
  </si>
  <si>
    <t>дератизація</t>
  </si>
  <si>
    <t>обслуговування димовентиляційних каналів</t>
  </si>
  <si>
    <t xml:space="preserve">поточний ремонт </t>
  </si>
  <si>
    <t>посипання частини прибудинкової території</t>
  </si>
  <si>
    <t>освітлення місць загального корисування</t>
  </si>
  <si>
    <t xml:space="preserve">Всього </t>
  </si>
  <si>
    <t>до рішення виконавчого комітету</t>
  </si>
  <si>
    <t>Кіровоградської міської ради</t>
  </si>
  <si>
    <t>Тарифи на послуги з утримання будинків і споруд та прибудинкових територій</t>
  </si>
  <si>
    <t xml:space="preserve">Адреса </t>
  </si>
  <si>
    <t>просп. Правди, 2, к.2</t>
  </si>
  <si>
    <t>пров. Щербаковський, 22а</t>
  </si>
  <si>
    <t>вул. Кільцева, 7</t>
  </si>
  <si>
    <t>для населення</t>
  </si>
  <si>
    <t>для інших споживачів в житлових будинках</t>
  </si>
  <si>
    <t>Заступник начальника управління економіки</t>
  </si>
  <si>
    <t>А.Пузакова</t>
  </si>
  <si>
    <t>Додаток 1</t>
  </si>
  <si>
    <t>Тарифи на послуги з утримання гуртожитків та прибудинкових територій</t>
  </si>
  <si>
    <t>Додаток 2</t>
  </si>
  <si>
    <t>(грн/кв.м)</t>
  </si>
  <si>
    <t>Тариф з ПДВ</t>
  </si>
  <si>
    <t>Тариф з ПДВ та рентабельністю</t>
  </si>
  <si>
    <t>"10" липня 2012 року</t>
  </si>
  <si>
    <t>№ 570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</si>
</sst>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000%"/>
    <numFmt numFmtId="176" formatCode="0.000000"/>
    <numFmt numFmtId="177" formatCode="0.00000%"/>
  </numFmts>
  <fonts count="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 horizontal="center" vertical="center" textRotation="90" wrapText="1"/>
    </xf>
    <xf numFmtId="172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17" applyFont="1" applyBorder="1" applyAlignment="1">
      <alignment horizontal="center" vertical="center"/>
      <protection/>
    </xf>
    <xf numFmtId="172" fontId="2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1" fillId="0" borderId="1" xfId="0" applyNumberFormat="1" applyFont="1" applyFill="1" applyBorder="1" applyAlignment="1">
      <alignment horizontal="center" vertical="center" wrapText="1"/>
    </xf>
    <xf numFmtId="0" fontId="2" fillId="0" borderId="0" xfId="17" applyFont="1" applyFill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2"/>
  <sheetViews>
    <sheetView tabSelected="1" view="pageBreakPreview" zoomScale="60" zoomScaleNormal="65" workbookViewId="0" topLeftCell="A1">
      <selection activeCell="H9" sqref="H9"/>
    </sheetView>
  </sheetViews>
  <sheetFormatPr defaultColWidth="9.140625" defaultRowHeight="12.75"/>
  <cols>
    <col min="1" max="1" width="5.57421875" style="0" customWidth="1"/>
    <col min="2" max="2" width="45.28125" style="0" customWidth="1"/>
    <col min="3" max="3" width="11.7109375" style="0" customWidth="1"/>
    <col min="4" max="4" width="12.00390625" style="0" customWidth="1"/>
    <col min="5" max="5" width="10.7109375" style="0" customWidth="1"/>
    <col min="6" max="6" width="11.28125" style="0" customWidth="1"/>
    <col min="7" max="7" width="12.421875" style="0" customWidth="1"/>
    <col min="8" max="8" width="13.57421875" style="0" customWidth="1"/>
    <col min="9" max="9" width="13.7109375" style="0" customWidth="1"/>
    <col min="10" max="10" width="9.28125" style="0" hidden="1" customWidth="1"/>
  </cols>
  <sheetData>
    <row r="1" spans="1:10" ht="18.75">
      <c r="A1" s="6"/>
      <c r="B1" s="6"/>
      <c r="C1" s="6"/>
      <c r="D1" s="6"/>
      <c r="E1" s="6"/>
      <c r="F1" s="11" t="s">
        <v>27</v>
      </c>
      <c r="I1" s="6"/>
      <c r="J1" s="6"/>
    </row>
    <row r="2" spans="1:10" ht="18.75">
      <c r="A2" s="6"/>
      <c r="B2" s="6"/>
      <c r="C2" s="6"/>
      <c r="D2" s="6"/>
      <c r="E2" s="6"/>
      <c r="F2" s="11" t="s">
        <v>14</v>
      </c>
      <c r="I2" s="6"/>
      <c r="J2" s="6"/>
    </row>
    <row r="3" spans="1:10" ht="18.75">
      <c r="A3" s="6"/>
      <c r="B3" s="6"/>
      <c r="C3" s="6"/>
      <c r="D3" s="6"/>
      <c r="E3" s="6"/>
      <c r="F3" s="11" t="s">
        <v>15</v>
      </c>
      <c r="I3" s="6"/>
      <c r="J3" s="6"/>
    </row>
    <row r="4" spans="1:10" ht="18.75">
      <c r="A4" s="6"/>
      <c r="B4" s="6"/>
      <c r="C4" s="6"/>
      <c r="D4" s="6"/>
      <c r="E4" s="6"/>
      <c r="F4" s="11" t="s">
        <v>31</v>
      </c>
      <c r="I4" s="6"/>
      <c r="J4" s="6"/>
    </row>
    <row r="5" spans="1:10" ht="18.75">
      <c r="A5" s="6"/>
      <c r="B5" s="6"/>
      <c r="C5" s="6"/>
      <c r="D5" s="6"/>
      <c r="E5" s="6"/>
      <c r="F5" s="11" t="s">
        <v>32</v>
      </c>
      <c r="I5" s="6"/>
      <c r="J5" s="6"/>
    </row>
    <row r="6" spans="1:10" ht="11.25" customHeight="1">
      <c r="A6" s="6"/>
      <c r="B6" s="6"/>
      <c r="C6" s="6"/>
      <c r="D6" s="6"/>
      <c r="E6" s="6"/>
      <c r="F6" s="6"/>
      <c r="G6" s="11"/>
      <c r="I6" s="6"/>
      <c r="J6" s="6"/>
    </row>
    <row r="7" spans="1:10" ht="18.75">
      <c r="A7" s="6"/>
      <c r="B7" s="26" t="s">
        <v>16</v>
      </c>
      <c r="C7" s="26"/>
      <c r="D7" s="26"/>
      <c r="E7" s="26"/>
      <c r="F7" s="26"/>
      <c r="G7" s="26"/>
      <c r="H7" s="26"/>
      <c r="I7" s="26"/>
      <c r="J7" s="6"/>
    </row>
    <row r="8" spans="1:10" ht="18.75">
      <c r="A8" s="6"/>
      <c r="B8" s="26" t="s">
        <v>22</v>
      </c>
      <c r="C8" s="26"/>
      <c r="D8" s="26"/>
      <c r="E8" s="26"/>
      <c r="F8" s="26"/>
      <c r="G8" s="26"/>
      <c r="H8" s="26"/>
      <c r="I8" s="26"/>
      <c r="J8" s="6"/>
    </row>
    <row r="9" spans="1:256" ht="15.75">
      <c r="A9" s="24"/>
      <c r="B9" s="24"/>
      <c r="C9" s="24"/>
      <c r="D9" s="24"/>
      <c r="E9" s="24"/>
      <c r="F9" s="24"/>
      <c r="G9" s="24"/>
      <c r="H9" s="24"/>
      <c r="I9" s="24" t="s">
        <v>28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10" ht="90.75" customHeight="1">
      <c r="A10" s="21" t="s">
        <v>0</v>
      </c>
      <c r="B10" s="21" t="s">
        <v>17</v>
      </c>
      <c r="C10" s="14" t="s">
        <v>3</v>
      </c>
      <c r="D10" s="15" t="s">
        <v>7</v>
      </c>
      <c r="E10" s="15" t="s">
        <v>9</v>
      </c>
      <c r="F10" s="15" t="s">
        <v>10</v>
      </c>
      <c r="G10" s="15" t="s">
        <v>11</v>
      </c>
      <c r="H10" s="15" t="s">
        <v>13</v>
      </c>
      <c r="I10" s="15" t="s">
        <v>30</v>
      </c>
      <c r="J10" s="22" t="s">
        <v>2</v>
      </c>
    </row>
    <row r="11" spans="1:10" s="3" customFormat="1" ht="18.75">
      <c r="A11" s="4">
        <v>1</v>
      </c>
      <c r="B11" s="4">
        <f>A11+1</f>
        <v>2</v>
      </c>
      <c r="C11" s="4">
        <f aca="true" t="shared" si="0" ref="C11:I11">B11+1</f>
        <v>3</v>
      </c>
      <c r="D11" s="4">
        <f t="shared" si="0"/>
        <v>4</v>
      </c>
      <c r="E11" s="4">
        <f t="shared" si="0"/>
        <v>5</v>
      </c>
      <c r="F11" s="4">
        <f t="shared" si="0"/>
        <v>6</v>
      </c>
      <c r="G11" s="4">
        <f t="shared" si="0"/>
        <v>7</v>
      </c>
      <c r="H11" s="4">
        <f t="shared" si="0"/>
        <v>8</v>
      </c>
      <c r="I11" s="4">
        <f t="shared" si="0"/>
        <v>9</v>
      </c>
      <c r="J11" s="23">
        <v>12</v>
      </c>
    </row>
    <row r="12" spans="1:10" ht="18.75">
      <c r="A12" s="16">
        <v>1</v>
      </c>
      <c r="B12" s="5" t="s">
        <v>19</v>
      </c>
      <c r="C12" s="17">
        <v>0.37267</v>
      </c>
      <c r="D12" s="17">
        <v>0.33411</v>
      </c>
      <c r="E12" s="17">
        <v>0.0024354243542435423</v>
      </c>
      <c r="F12" s="17">
        <v>0.07299039685569808</v>
      </c>
      <c r="G12" s="17">
        <v>0.006464109886161977</v>
      </c>
      <c r="H12" s="17">
        <f>C12+D12+E12+F12+G12</f>
        <v>0.7886699310961035</v>
      </c>
      <c r="I12" s="18">
        <f>H12*1.2+J12</f>
        <v>1.8928078346306483</v>
      </c>
      <c r="J12" s="19">
        <v>0.9464039173153241</v>
      </c>
    </row>
    <row r="13" spans="1:10" ht="18.75">
      <c r="A13" s="20"/>
      <c r="B13" s="6"/>
      <c r="C13" s="6"/>
      <c r="D13" s="6"/>
      <c r="E13" s="6"/>
      <c r="F13" s="6"/>
      <c r="G13" s="6"/>
      <c r="H13" s="6"/>
      <c r="I13" s="6"/>
      <c r="J13" s="8"/>
    </row>
    <row r="14" spans="1:10" ht="18.75">
      <c r="A14" s="20"/>
      <c r="B14" s="25" t="s">
        <v>23</v>
      </c>
      <c r="C14" s="25"/>
      <c r="D14" s="25"/>
      <c r="E14" s="25"/>
      <c r="F14" s="6"/>
      <c r="G14" s="6"/>
      <c r="H14" s="6"/>
      <c r="I14" s="6"/>
      <c r="J14" s="6"/>
    </row>
    <row r="15" spans="1:10" ht="18.75">
      <c r="A15" s="6"/>
      <c r="B15" s="25" t="s">
        <v>15</v>
      </c>
      <c r="C15" s="25"/>
      <c r="D15" s="25"/>
      <c r="E15" s="25"/>
      <c r="F15" s="6"/>
      <c r="G15" s="6"/>
      <c r="H15" s="6" t="s">
        <v>24</v>
      </c>
      <c r="I15" s="12"/>
      <c r="J15" s="6"/>
    </row>
    <row r="16" spans="1:10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8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8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8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8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8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8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8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8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8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8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8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8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8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8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8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8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8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8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8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8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8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8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8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8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8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8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8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8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8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8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8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8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8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8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8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8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8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8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8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8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8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8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8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8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8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8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8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8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8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8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8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8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8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8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8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8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8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8.7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8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8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8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8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8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8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8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8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8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8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8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8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8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8.7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8.7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8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8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8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8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8.7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8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8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8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8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8.7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8.7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8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8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8.7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8.7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8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8.7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8.7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8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8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8.7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8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8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8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8.7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8.7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8.7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8.7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8.7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8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8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8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8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8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8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8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8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8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8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8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8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8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8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8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8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8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8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8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8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8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8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8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8.7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8.7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8.7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8.7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8.7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8.7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8.7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8.7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8.7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8.7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8.7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8.7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8.7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8.7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8.7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8.7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8.7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8.7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8.7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8.7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8.7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8.7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8.7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8.7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8.7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8.7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8.7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8.7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8.7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8.7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8.7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8.7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8.7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8.7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8.7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8.7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8.7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8.7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8.7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8.7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8.7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8.7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8.7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8.7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8.7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8.7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8.7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8.7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8.7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8.7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8.7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8.7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8.7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8.7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8.7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8.7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8.7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8.7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8.7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8.7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8.7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8.7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8.7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8.7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8.7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8.7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8.7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8.7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8.7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8.7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8.7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8.7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8.7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8.7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8.7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8.7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8.7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8.7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8.7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8.7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8.7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8.7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8.7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8.7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8.7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8.7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8.7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8.7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8.7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8.7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8.7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8.7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8.7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8.7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8.7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8.7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8.7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8.7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8.7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8.7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8.7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8.7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8.7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8.7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8.7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8.7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8.7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8.7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8.7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8.7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8.7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8.7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8.7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8.7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8.7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8.7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8.7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8.7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8.7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8.7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8.7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8.7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8.7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8.7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8.7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8.7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8.7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8.7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8.7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8.7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8.7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8.7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8.7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8.7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8.7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8.7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8.7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8.7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8.7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8.7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8.7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8.7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8.7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8.7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8.7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8.7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8.7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8.7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8.7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8.7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8.7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8.7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8.7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8.7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8.7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8.7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8.7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8.7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8.7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8.7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8.7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8.7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8.7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8.7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8.7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8.7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8.7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8.7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8.7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8.7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8.7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8.7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8.7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8.7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8.7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8.7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8.7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8.7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8.7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8.7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8.7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8.7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8.7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8.7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8.7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8.7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8.7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8.7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8.7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8.7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8.7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8.7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8.7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8.7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8.7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8.7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8.7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8.7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8.7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8.7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8.7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8.7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8.7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8.7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8.7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8.7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8.7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8.7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8.7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8.7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8.7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8.7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8.7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8.7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8.7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8.7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8.7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8.7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8.7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8.7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8.7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8.7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8.7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8.7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8.7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8.7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8.7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8.7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8.7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8.7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8.7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8.7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8.7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8.7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8.7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8.7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8.7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8.7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8.7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8.7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8.7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8.7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8.7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8.7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8.7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8.7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8.7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8.7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8.7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8.7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8.7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8.7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8.7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8.7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8.7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8.7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8.7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8.7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8.7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8.7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8.7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8.7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8.7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8.7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8.7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8.7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8.7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8.7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8.7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8.7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8.7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8.7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8.7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8.7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8.7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8.7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8.7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8.7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8.7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8.7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8.7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8.7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8.7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8.7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8.7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8.7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8.7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8.7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8.7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8.7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8.7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8.7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8.7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8.7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8.7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8.7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8.7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8.7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8.7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8.7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8.7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8.7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8.7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8.7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8.7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8.7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8.7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8.7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8.7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8.7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8.7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8.7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8.7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8.7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8.7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8.7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8.7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8.7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8.7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8.7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8.7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8.7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8.7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8.7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8.7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8.7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8.7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8.7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8.7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8.7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8.7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8.7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8.7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8.7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8.7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8.7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8.7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8.7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8.7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8.7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8.7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8.7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8.7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8.7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8.7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8.7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8.7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8.7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8.7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8.7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8.7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8.7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8.7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8.7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8.7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8.7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8.7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8.7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8.7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8.7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8.7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8.7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8.7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8.7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8.7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8.7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8.7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8.7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8.7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8.7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8.7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8.7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8.7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8.7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8.7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8.7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8.7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8.7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8.7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8.7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8.7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8.7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8.7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8.7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8.7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8.7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8.7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8.7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8.7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8.7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8.7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8.7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8.7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8.7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8.7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8.7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8.7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8.7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8.7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8.7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8.7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8.7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8.7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8.7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8.7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8.7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8.7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8.7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8.7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8.7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8.7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8.7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8.7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8.7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8.7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8.7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8.7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8.7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8.7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8.7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8.7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8.7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8.7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8.7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8.7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8.7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8.7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8.7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8.7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8.7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8.7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8.7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8.7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8.7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8.7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8.7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8.7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8.7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8.7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8.7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8.7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8.7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8.7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8.7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8.7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8.7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8.7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8.7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8.7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8.7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8.7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8.7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8.7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8.7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8.7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8.7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8.7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8.7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8.7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8.7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8.7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8.7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8.7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8.7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8.7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8.7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8.7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8.7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8.7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8.7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8.7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8.7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8.7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8.7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8.7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8.7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8.7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8.7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8.7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8.7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8.7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8.7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8.7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8.7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8.7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8.7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8.7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8.7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8.7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8.7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8.7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8.7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8.7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8.7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8.7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8.7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8.7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8.7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8.7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8.7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8.7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8.7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8.7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8.7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8.7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8.7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8.7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8.7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8.7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8.7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8.7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8.7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8.7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8.7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8.7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8.7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8.7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8.7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8.7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8.7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8.7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8.7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8.7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8.7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8.7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8.7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8.7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8.7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8.7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8.7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8.7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8.7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8.7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8.7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8.7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8.7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8.7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8.7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8.7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8.7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8.7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8.7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8.7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8.7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8.7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8.7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8.7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8.7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8.7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8.7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8.7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8.7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8.7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8.7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8.7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8.7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8.7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8.7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8.7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8.7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8.7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8.7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8.7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8.7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8.7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8.7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8.7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8.7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8.7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8.7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8.7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8.7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8.7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8.7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8.7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8.7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8.7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8.7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8.7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8.7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8.7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8.7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8.7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8.7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8.7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8.7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8.7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8.7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8.7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8.7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8.7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8.7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8.7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8.7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8.7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8.7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8.7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8.7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8.7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8.7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8.7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8.7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8.7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8.7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8.7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8.7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8.7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8.7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8.7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8.7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8.7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8.7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8.7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8.7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8.7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8.7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8.7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8.7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8.7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8.7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8.7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8.7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8.7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8.7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8.7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8.7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8.7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8.7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8.7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8.7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8.7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8.7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8.7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8.7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8.7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8.7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8.7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8.7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8.7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8.7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8.7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8.7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8.7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8.7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8.7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8.7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8.7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8.7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8.7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8.7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8.7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8.7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8.7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8.7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8.7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8.7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8.7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8.7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8.7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8.7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8.7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8.7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8.7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8.7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8.7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8.7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8.7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8.7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8.7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8.7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8.7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8.7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8.7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8.7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8.7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8.7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8.7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8.7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8.7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8.7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8.7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8.7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8.7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8.7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8.7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8.7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8.7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8.7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8.7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8.7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8.7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8.7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8.7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8.7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8.7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8.7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8.7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8.7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8.7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8.7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8.7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8.7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8.7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8.7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8.7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8.7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8.7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8.7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8.7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8.7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8.7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8.7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8.7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8.7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8.7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8.7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8.7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8.7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8.7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8.7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8.7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8.7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8.7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8.7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8.7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8.7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8.7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8.7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8.7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8.7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8.7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8.7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8.7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8.7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8.7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8.7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8.7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8.7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8.7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8.7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8.7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8.7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8.7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8.7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8.7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8.7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8.7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8.7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8.7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8.7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8.7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8.7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8.7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8.7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8.7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8.7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8.7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8.7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8.7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8.7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8.7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8.7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8.7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8.7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8.7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8.7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8.7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8.7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8.7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8.7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8.7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8.7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8.7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8.7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8.7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8.7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8.7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8.7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8.7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8.7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8.7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8.7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8.7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8.7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8.7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8.7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8.7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8.7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8.7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8.7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8.7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8.7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8.7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8.7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8.7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8.7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8.7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8.7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8.7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8.7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8.7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8.7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8.7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8.7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8.7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8.7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8.7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8.7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8.7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8.7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8.7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8.7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8.7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8.7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8.7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8.7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8.7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8.7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8.7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8.75">
      <c r="A962" s="6"/>
      <c r="B962" s="6"/>
      <c r="C962" s="6"/>
      <c r="D962" s="6"/>
      <c r="E962" s="6"/>
      <c r="F962" s="6"/>
      <c r="G962" s="6"/>
      <c r="H962" s="6"/>
      <c r="I962" s="6"/>
      <c r="J962" s="6"/>
    </row>
  </sheetData>
  <mergeCells count="4">
    <mergeCell ref="B14:E14"/>
    <mergeCell ref="B15:E15"/>
    <mergeCell ref="B7:I7"/>
    <mergeCell ref="B8:I8"/>
  </mergeCells>
  <printOptions/>
  <pageMargins left="0.6299212598425197" right="0.2362204724409449" top="0.2" bottom="0.5118110236220472" header="0.17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Zeros="0" view="pageBreakPreview" zoomScale="60" zoomScaleNormal="65" workbookViewId="0" topLeftCell="A1">
      <selection activeCell="J6" sqref="J6"/>
    </sheetView>
  </sheetViews>
  <sheetFormatPr defaultColWidth="9.140625" defaultRowHeight="12.75"/>
  <cols>
    <col min="1" max="1" width="5.57421875" style="0" customWidth="1"/>
    <col min="2" max="2" width="38.28125" style="0" customWidth="1"/>
    <col min="3" max="3" width="11.140625" style="0" customWidth="1"/>
    <col min="4" max="4" width="11.28125" style="0" customWidth="1"/>
    <col min="5" max="5" width="8.7109375" style="0" customWidth="1"/>
    <col min="6" max="6" width="8.421875" style="0" customWidth="1"/>
    <col min="7" max="7" width="11.57421875" style="0" customWidth="1"/>
    <col min="8" max="8" width="10.421875" style="0" customWidth="1"/>
    <col min="9" max="9" width="11.7109375" style="0" customWidth="1"/>
    <col min="10" max="10" width="10.8515625" style="0" customWidth="1"/>
    <col min="11" max="11" width="11.28125" style="0" customWidth="1"/>
    <col min="12" max="12" width="12.140625" style="0" customWidth="1"/>
    <col min="13" max="13" width="10.7109375" style="0" customWidth="1"/>
    <col min="14" max="14" width="11.28125" style="0" customWidth="1"/>
  </cols>
  <sheetData>
    <row r="1" ht="18.75">
      <c r="J1" s="11" t="s">
        <v>25</v>
      </c>
    </row>
    <row r="2" ht="18.75">
      <c r="J2" s="11" t="s">
        <v>14</v>
      </c>
    </row>
    <row r="3" ht="18.75">
      <c r="J3" s="11" t="s">
        <v>15</v>
      </c>
    </row>
    <row r="4" ht="18.75">
      <c r="J4" s="11" t="s">
        <v>31</v>
      </c>
    </row>
    <row r="5" ht="18.75">
      <c r="J5" s="11" t="s">
        <v>32</v>
      </c>
    </row>
    <row r="6" ht="18.75">
      <c r="J6" s="11"/>
    </row>
    <row r="7" spans="2:11" ht="18.75">
      <c r="B7" s="26" t="s">
        <v>26</v>
      </c>
      <c r="C7" s="26"/>
      <c r="D7" s="26"/>
      <c r="E7" s="26"/>
      <c r="F7" s="26"/>
      <c r="G7" s="26"/>
      <c r="H7" s="26"/>
      <c r="I7" s="26"/>
      <c r="J7" s="26"/>
      <c r="K7" s="3"/>
    </row>
    <row r="8" spans="2:14" ht="18.75">
      <c r="B8" s="26" t="s">
        <v>21</v>
      </c>
      <c r="C8" s="26"/>
      <c r="D8" s="26"/>
      <c r="E8" s="26"/>
      <c r="F8" s="26"/>
      <c r="G8" s="26"/>
      <c r="H8" s="26"/>
      <c r="I8" s="26"/>
      <c r="J8" s="26"/>
      <c r="N8" s="24" t="s">
        <v>28</v>
      </c>
    </row>
    <row r="9" spans="1:14" ht="248.25" customHeight="1">
      <c r="A9" s="21" t="s">
        <v>0</v>
      </c>
      <c r="B9" s="21" t="s">
        <v>1</v>
      </c>
      <c r="C9" s="13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29</v>
      </c>
    </row>
    <row r="10" spans="1:14" ht="18.75">
      <c r="A10" s="4">
        <v>1</v>
      </c>
      <c r="B10" s="4">
        <f>A10+1</f>
        <v>2</v>
      </c>
      <c r="C10" s="4">
        <f aca="true" t="shared" si="0" ref="C10:N10">B10+1</f>
        <v>3</v>
      </c>
      <c r="D10" s="4">
        <f t="shared" si="0"/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</row>
    <row r="11" spans="1:14" ht="18.75">
      <c r="A11" s="16">
        <v>1</v>
      </c>
      <c r="B11" s="5" t="s">
        <v>20</v>
      </c>
      <c r="C11" s="17"/>
      <c r="D11" s="17">
        <v>0</v>
      </c>
      <c r="E11" s="17"/>
      <c r="F11" s="17"/>
      <c r="G11" s="17">
        <v>0.37529</v>
      </c>
      <c r="H11" s="17">
        <v>0</v>
      </c>
      <c r="I11" s="17">
        <v>0</v>
      </c>
      <c r="J11" s="17">
        <v>0.10519152810768014</v>
      </c>
      <c r="K11" s="17">
        <v>0</v>
      </c>
      <c r="L11" s="17">
        <v>0</v>
      </c>
      <c r="M11" s="17">
        <f>SUM(C11:L11)</f>
        <v>0.48048152810768013</v>
      </c>
      <c r="N11" s="18">
        <f>(C11+D11+E11+F11+G11+H11+J11+K11+L11)*20%+M11</f>
        <v>0.5765778337292162</v>
      </c>
    </row>
    <row r="12" spans="1:14" ht="18.75">
      <c r="A12" s="16">
        <v>2</v>
      </c>
      <c r="B12" s="5" t="s">
        <v>18</v>
      </c>
      <c r="C12" s="17">
        <v>0.52633</v>
      </c>
      <c r="D12" s="17">
        <v>0.27284169004207576</v>
      </c>
      <c r="E12" s="17"/>
      <c r="F12" s="17"/>
      <c r="G12" s="17">
        <v>0.37529</v>
      </c>
      <c r="H12" s="17">
        <v>0.009735857877512856</v>
      </c>
      <c r="I12" s="17">
        <v>0.005399719495091164</v>
      </c>
      <c r="J12" s="17">
        <v>0.10526263087084939</v>
      </c>
      <c r="K12" s="17">
        <v>0.0027829723490222645</v>
      </c>
      <c r="L12" s="17">
        <v>0.11187</v>
      </c>
      <c r="M12" s="17">
        <f>SUM(C12:L12)</f>
        <v>1.4095128706345514</v>
      </c>
      <c r="N12" s="18">
        <f>(C12+D12+E12+F12+G12+H12+J12+K12+L12)*20%+M12</f>
        <v>1.6903355008624434</v>
      </c>
    </row>
    <row r="13" spans="1:14" ht="18.75">
      <c r="A13" s="16">
        <v>3</v>
      </c>
      <c r="B13" s="5" t="s">
        <v>19</v>
      </c>
      <c r="C13" s="17">
        <v>0.37267</v>
      </c>
      <c r="D13" s="17">
        <v>0.27036373220875065</v>
      </c>
      <c r="E13" s="17"/>
      <c r="F13" s="17"/>
      <c r="G13" s="17">
        <v>0.37529</v>
      </c>
      <c r="H13" s="17">
        <v>0.018296432964329645</v>
      </c>
      <c r="I13" s="17">
        <v>0.0024354243542435423</v>
      </c>
      <c r="J13" s="17">
        <v>0.12933892399328376</v>
      </c>
      <c r="K13" s="17">
        <v>0.00645</v>
      </c>
      <c r="L13" s="17">
        <v>0.11187</v>
      </c>
      <c r="M13" s="17">
        <f>SUM(C13:L13)</f>
        <v>1.2867145135206075</v>
      </c>
      <c r="N13" s="18">
        <f>(C13+D13+E13+F13+G13+H13+J13+K13+L13)*20%+M13</f>
        <v>1.5435703313538802</v>
      </c>
    </row>
    <row r="15" spans="3:10" ht="12.75">
      <c r="C15" s="1"/>
      <c r="D15" s="1"/>
      <c r="I15" s="3"/>
      <c r="J15" s="2"/>
    </row>
    <row r="16" spans="1:14" ht="18.75">
      <c r="A16" s="25" t="s">
        <v>23</v>
      </c>
      <c r="B16" s="25"/>
      <c r="C16" s="25"/>
      <c r="D16" s="25"/>
      <c r="E16" s="6"/>
      <c r="F16" s="6"/>
      <c r="G16" s="6"/>
      <c r="H16" s="6"/>
      <c r="I16" s="6"/>
      <c r="J16" s="9"/>
      <c r="K16" s="6"/>
      <c r="L16" s="7"/>
      <c r="M16" s="6"/>
      <c r="N16" s="7"/>
    </row>
    <row r="17" spans="1:14" ht="15" customHeight="1">
      <c r="A17" s="25" t="s">
        <v>15</v>
      </c>
      <c r="B17" s="25"/>
      <c r="C17" s="25"/>
      <c r="D17" s="25"/>
      <c r="E17" s="6"/>
      <c r="F17" s="6"/>
      <c r="G17" s="6"/>
      <c r="H17" s="6"/>
      <c r="I17" s="12" t="s">
        <v>24</v>
      </c>
      <c r="J17" s="6"/>
      <c r="K17" s="6"/>
      <c r="L17" s="6"/>
      <c r="M17" s="6"/>
      <c r="N17" s="6"/>
    </row>
  </sheetData>
  <mergeCells count="4">
    <mergeCell ref="A16:D16"/>
    <mergeCell ref="A17:D17"/>
    <mergeCell ref="B7:J7"/>
    <mergeCell ref="B8:J8"/>
  </mergeCells>
  <printOptions/>
  <pageMargins left="0.6299212598425197" right="0.2362204724409449" top="0.35433070866141736" bottom="0.5118110236220472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</cp:lastModifiedBy>
  <cp:lastPrinted>2012-06-11T12:06:59Z</cp:lastPrinted>
  <dcterms:created xsi:type="dcterms:W3CDTF">1996-10-08T23:32:33Z</dcterms:created>
  <dcterms:modified xsi:type="dcterms:W3CDTF">2012-07-12T10:06:06Z</dcterms:modified>
  <cp:category/>
  <cp:version/>
  <cp:contentType/>
  <cp:contentStatus/>
  <cp:revision>1</cp:revision>
</cp:coreProperties>
</file>